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<sst xmlns="http://schemas.openxmlformats.org/spreadsheetml/2006/main" count="2455" uniqueCount="47">
  <si>
    <t xml:space="preserve">CHEVAL RESIDENCES PAYMENT PLAN </t>
  </si>
  <si>
    <t>The price list is valid until 30th,May,2026</t>
  </si>
  <si>
    <t>CHEVAL BIG ONE BEDROOM</t>
  </si>
  <si>
    <t>CHEVAL LUXURY TWO BEDROOM</t>
  </si>
  <si>
    <t>CHEVAL LUXURY ONE BEDROOM PLUS STUDY ROOM</t>
  </si>
  <si>
    <t>Block</t>
  </si>
  <si>
    <t>楼层</t>
  </si>
  <si>
    <t>房号</t>
  </si>
  <si>
    <t>Room NB</t>
  </si>
  <si>
    <t>Size</t>
  </si>
  <si>
    <t>公摊隐藏</t>
  </si>
  <si>
    <t>套内隐藏</t>
  </si>
  <si>
    <r>
      <rPr>
        <b/>
        <sz val="11"/>
        <color theme="1"/>
        <rFont val="宋体"/>
        <charset val="134"/>
      </rPr>
      <t>单价</t>
    </r>
    <r>
      <rPr>
        <b/>
        <sz val="11"/>
        <color theme="1"/>
        <rFont val="Arial"/>
        <charset val="134"/>
      </rPr>
      <t>/</t>
    </r>
    <r>
      <rPr>
        <b/>
        <sz val="11"/>
        <color theme="1"/>
        <rFont val="宋体"/>
        <charset val="134"/>
      </rPr>
      <t>平方米隐藏</t>
    </r>
  </si>
  <si>
    <t>Standard price</t>
  </si>
  <si>
    <t>总价隐藏</t>
  </si>
  <si>
    <t>折扣隐藏</t>
  </si>
  <si>
    <t>Payment
 type</t>
  </si>
  <si>
    <t>Promotion
price</t>
  </si>
  <si>
    <t>Deposit</t>
  </si>
  <si>
    <t>Iastallment
amount</t>
  </si>
  <si>
    <t>Discount</t>
  </si>
  <si>
    <t>楼层隐藏</t>
  </si>
  <si>
    <t>房号隐藏</t>
  </si>
  <si>
    <t>单平方价格隐藏</t>
  </si>
  <si>
    <t>A</t>
  </si>
  <si>
    <t>01</t>
  </si>
  <si>
    <t>03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</si>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</sst>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Arial"/>
      <charset val="134"/>
    </font>
    <font>
      <sz val="14"/>
      <color theme="1"/>
      <name val="Arial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3" fontId="8" fillId="2" borderId="9" xfId="0" applyNumberFormat="1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vertical="center"/>
    </xf>
    <xf numFmtId="9" fontId="7" fillId="2" borderId="1" xfId="3" applyNumberFormat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3" fontId="8" fillId="2" borderId="10" xfId="0" applyNumberFormat="1" applyFont="1" applyFill="1" applyBorder="1" applyAlignment="1">
      <alignment horizontal="center" vertical="center"/>
    </xf>
    <xf numFmtId="9" fontId="7" fillId="2" borderId="1" xfId="3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3" fontId="8" fillId="2" borderId="11" xfId="0" applyNumberFormat="1" applyFont="1" applyFill="1" applyBorder="1" applyAlignment="1">
      <alignment horizontal="center" vertical="center"/>
    </xf>
    <xf numFmtId="9" fontId="8" fillId="2" borderId="1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3" fontId="8" fillId="3" borderId="9" xfId="0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vertical="center"/>
    </xf>
    <xf numFmtId="9" fontId="7" fillId="3" borderId="1" xfId="3" applyNumberFormat="1" applyFont="1" applyFill="1" applyBorder="1" applyAlignment="1">
      <alignment horizontal="center" vertical="center"/>
    </xf>
    <xf numFmtId="9" fontId="7" fillId="3" borderId="1" xfId="3" applyFont="1" applyFill="1" applyBorder="1" applyAlignment="1">
      <alignment horizontal="right" vertical="center"/>
    </xf>
    <xf numFmtId="176" fontId="7" fillId="3" borderId="1" xfId="1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center" vertical="center"/>
    </xf>
    <xf numFmtId="43" fontId="8" fillId="3" borderId="1" xfId="0" applyNumberFormat="1" applyFont="1" applyFill="1" applyBorder="1" applyAlignment="1">
      <alignment horizontal="center" vertical="center"/>
    </xf>
    <xf numFmtId="9" fontId="7" fillId="3" borderId="1" xfId="3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43" fontId="8" fillId="3" borderId="10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3" fontId="8" fillId="3" borderId="11" xfId="0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 quotePrefix="1">
      <alignment horizontal="center" vertical="center"/>
    </xf>
    <xf numFmtId="0" fontId="8" fillId="2" borderId="9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0" fontId="8" fillId="2" borderId="10" xfId="0" applyFont="1" applyFill="1" applyBorder="1" applyAlignment="1" quotePrefix="1">
      <alignment horizontal="center" vertical="center"/>
    </xf>
    <xf numFmtId="0" fontId="8" fillId="2" borderId="1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04"/>
  <sheetViews>
    <sheetView tabSelected="1" topLeftCell="A311" workbookViewId="0">
      <selection activeCell="U551" sqref="U551"/>
    </sheetView>
  </sheetViews>
  <sheetFormatPr defaultColWidth="9.02654867256637" defaultRowHeight="13.5"/>
  <cols>
    <col min="2" max="3" width="9.02654867256637" hidden="1" customWidth="1"/>
    <col min="4" max="4" width="11.0884955752212" customWidth="1"/>
    <col min="5" max="5" width="10.2300884955752" customWidth="1"/>
    <col min="6" max="7" width="9.02654867256637" hidden="1" customWidth="1"/>
    <col min="8" max="8" width="16.1327433628319" hidden="1" customWidth="1"/>
    <col min="9" max="9" width="18.6637168141593" customWidth="1"/>
    <col min="10" max="10" width="14.8053097345133" hidden="1" customWidth="1"/>
    <col min="11" max="17" width="9.02654867256637" hidden="1" customWidth="1"/>
    <col min="18" max="18" width="10.3008849557522" customWidth="1"/>
    <col min="19" max="20" width="9.02654867256637" hidden="1" customWidth="1"/>
    <col min="21" max="21" width="10.6194690265487" customWidth="1"/>
    <col min="22" max="22" width="9.96460176991151" customWidth="1"/>
    <col min="23" max="25" width="9.02654867256637" hidden="1" customWidth="1"/>
    <col min="26" max="26" width="18.929203539823" customWidth="1"/>
    <col min="27" max="34" width="9.02654867256637" hidden="1" customWidth="1"/>
    <col min="35" max="35" width="10.7610619469027" customWidth="1"/>
    <col min="36" max="37" width="9.02654867256637" hidden="1" customWidth="1"/>
    <col min="38" max="38" width="10.8230088495575" customWidth="1"/>
    <col min="39" max="39" width="9.84070796460177" customWidth="1"/>
    <col min="40" max="42" width="9.02654867256637" hidden="1" customWidth="1"/>
    <col min="43" max="43" width="34.4513274336283" customWidth="1"/>
    <col min="44" max="51" width="9.02654867256637" hidden="1" customWidth="1"/>
  </cols>
  <sheetData>
    <row r="1" ht="48" customHeight="1" spans="1:5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1" ht="34" customHeight="1" spans="1:5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</row>
    <row r="3" customFormat="1" ht="36" customHeight="1" spans="1:51">
      <c r="A3" s="6" t="s">
        <v>2</v>
      </c>
      <c r="B3" s="7"/>
      <c r="C3" s="7"/>
      <c r="D3" s="7"/>
      <c r="E3" s="7"/>
      <c r="F3" s="7"/>
      <c r="G3" s="7"/>
      <c r="H3" s="7"/>
      <c r="I3" s="7"/>
      <c r="J3" s="8"/>
      <c r="K3" s="7"/>
      <c r="L3" s="7"/>
      <c r="M3" s="9"/>
      <c r="N3" s="9"/>
      <c r="O3" s="7"/>
      <c r="P3" s="7"/>
      <c r="Q3" s="7"/>
      <c r="R3" s="10" t="s">
        <v>3</v>
      </c>
      <c r="S3" s="11"/>
      <c r="T3" s="11"/>
      <c r="U3" s="11"/>
      <c r="V3" s="11"/>
      <c r="W3" s="11"/>
      <c r="X3" s="11"/>
      <c r="Y3" s="11"/>
      <c r="Z3" s="11"/>
      <c r="AA3" s="12"/>
      <c r="AB3" s="11"/>
      <c r="AC3" s="11"/>
      <c r="AD3" s="13"/>
      <c r="AE3" s="13"/>
      <c r="AF3" s="11"/>
      <c r="AG3" s="11"/>
      <c r="AH3" s="14"/>
      <c r="AI3" s="10" t="s">
        <v>4</v>
      </c>
      <c r="AJ3" s="11"/>
      <c r="AK3" s="11"/>
      <c r="AL3" s="11"/>
      <c r="AM3" s="11"/>
      <c r="AN3" s="11"/>
      <c r="AO3" s="11"/>
      <c r="AP3" s="11"/>
      <c r="AQ3" s="11"/>
      <c r="AR3" s="15"/>
      <c r="AS3" s="15"/>
      <c r="AT3" s="15"/>
      <c r="AU3" s="16"/>
      <c r="AV3" s="16"/>
      <c r="AW3" s="15"/>
      <c r="AX3" s="15"/>
      <c r="AY3" s="17"/>
    </row>
    <row r="4" customFormat="1" ht="41" customHeight="1" spans="1:51">
      <c r="A4" s="18" t="s">
        <v>5</v>
      </c>
      <c r="B4" s="19" t="s">
        <v>6</v>
      </c>
      <c r="C4" s="19" t="s">
        <v>7</v>
      </c>
      <c r="D4" s="18" t="s">
        <v>8</v>
      </c>
      <c r="E4" s="18" t="s">
        <v>9</v>
      </c>
      <c r="F4" s="19" t="s">
        <v>10</v>
      </c>
      <c r="G4" s="19" t="s">
        <v>11</v>
      </c>
      <c r="H4" s="19" t="s">
        <v>12</v>
      </c>
      <c r="I4" s="18" t="s">
        <v>13</v>
      </c>
      <c r="J4" s="19" t="s">
        <v>14</v>
      </c>
      <c r="K4" s="20" t="s">
        <v>15</v>
      </c>
      <c r="L4" s="21" t="s">
        <v>16</v>
      </c>
      <c r="M4" s="22" t="s">
        <v>17</v>
      </c>
      <c r="N4" s="23" t="s">
        <v>18</v>
      </c>
      <c r="O4" s="21" t="s">
        <v>19</v>
      </c>
      <c r="P4" s="23"/>
      <c r="Q4" s="23" t="s">
        <v>20</v>
      </c>
      <c r="R4" s="18" t="s">
        <v>5</v>
      </c>
      <c r="S4" s="19" t="s">
        <v>21</v>
      </c>
      <c r="T4" s="19" t="s">
        <v>22</v>
      </c>
      <c r="U4" s="18" t="s">
        <v>8</v>
      </c>
      <c r="V4" s="18" t="s">
        <v>9</v>
      </c>
      <c r="W4" s="19" t="s">
        <v>10</v>
      </c>
      <c r="X4" s="19" t="s">
        <v>11</v>
      </c>
      <c r="Y4" s="19" t="s">
        <v>23</v>
      </c>
      <c r="Z4" s="18" t="s">
        <v>13</v>
      </c>
      <c r="AA4" s="24" t="s">
        <v>14</v>
      </c>
      <c r="AB4" s="25" t="s">
        <v>15</v>
      </c>
      <c r="AC4" s="22" t="s">
        <v>16</v>
      </c>
      <c r="AD4" s="22" t="s">
        <v>17</v>
      </c>
      <c r="AE4" s="21" t="s">
        <v>18</v>
      </c>
      <c r="AF4" s="26" t="s">
        <v>19</v>
      </c>
      <c r="AG4" s="27"/>
      <c r="AH4" s="23" t="s">
        <v>20</v>
      </c>
      <c r="AI4" s="18" t="s">
        <v>5</v>
      </c>
      <c r="AJ4" s="19" t="s">
        <v>6</v>
      </c>
      <c r="AK4" s="19" t="s">
        <v>7</v>
      </c>
      <c r="AL4" s="18" t="s">
        <v>8</v>
      </c>
      <c r="AM4" s="18" t="s">
        <v>9</v>
      </c>
      <c r="AN4" s="19" t="s">
        <v>10</v>
      </c>
      <c r="AO4" s="19" t="s">
        <v>11</v>
      </c>
      <c r="AP4" s="19" t="s">
        <v>12</v>
      </c>
      <c r="AQ4" s="18" t="s">
        <v>13</v>
      </c>
      <c r="AR4" s="19" t="s">
        <v>14</v>
      </c>
      <c r="AS4" s="20" t="s">
        <v>15</v>
      </c>
      <c r="AT4" s="21" t="s">
        <v>16</v>
      </c>
      <c r="AU4" s="22" t="s">
        <v>17</v>
      </c>
      <c r="AV4" s="23" t="s">
        <v>18</v>
      </c>
      <c r="AW4" s="21" t="s">
        <v>19</v>
      </c>
      <c r="AX4" s="23"/>
      <c r="AY4" s="23" t="s">
        <v>20</v>
      </c>
    </row>
    <row r="5" customFormat="1" ht="8" customHeight="1" spans="1:51">
      <c r="A5" s="28" t="s">
        <v>24</v>
      </c>
      <c r="B5" s="72" t="s">
        <v>25</v>
      </c>
      <c r="C5" s="73" t="s">
        <v>25</v>
      </c>
      <c r="D5" s="30" t="str">
        <f>A5&amp;C5&amp;"-"&amp;B5</f>
        <v>A01-01</v>
      </c>
      <c r="E5" s="30">
        <v>63</v>
      </c>
      <c r="F5" s="30">
        <f>E5-G5</f>
        <v>10</v>
      </c>
      <c r="G5" s="30">
        <v>53</v>
      </c>
      <c r="H5" s="31">
        <v>150000</v>
      </c>
      <c r="I5" s="31">
        <f>H5*E5</f>
        <v>9450000</v>
      </c>
      <c r="J5" s="32">
        <f t="shared" ref="J5:J68" si="0">I5</f>
        <v>9450000</v>
      </c>
      <c r="K5" s="33">
        <v>0.9</v>
      </c>
      <c r="L5" s="34">
        <v>0.2</v>
      </c>
      <c r="M5" s="35">
        <f t="shared" ref="M5:M68" si="1">J5*K5</f>
        <v>8505000</v>
      </c>
      <c r="N5" s="36">
        <f t="shared" ref="N5:N68" si="2">M5*L5</f>
        <v>1701000</v>
      </c>
      <c r="O5" s="29">
        <v>8</v>
      </c>
      <c r="P5" s="36">
        <f t="shared" ref="P5:P9" si="3">(M5-N5)/O5</f>
        <v>850500</v>
      </c>
      <c r="Q5" s="36">
        <f t="shared" ref="Q5:Q68" si="4">J5-M5</f>
        <v>945000</v>
      </c>
      <c r="R5" s="30" t="s">
        <v>24</v>
      </c>
      <c r="S5" s="72" t="s">
        <v>25</v>
      </c>
      <c r="T5" s="74" t="s">
        <v>26</v>
      </c>
      <c r="U5" s="30" t="str">
        <f t="shared" ref="U5:U70" si="5">R5&amp;T5&amp;"-"&amp;S5</f>
        <v>A03-01</v>
      </c>
      <c r="V5" s="30">
        <v>110</v>
      </c>
      <c r="W5" s="30">
        <f t="shared" ref="W5:W64" si="6">V5-X5</f>
        <v>18</v>
      </c>
      <c r="X5" s="30">
        <v>92</v>
      </c>
      <c r="Y5" s="31">
        <v>150000</v>
      </c>
      <c r="Z5" s="31">
        <f>Y5*V5</f>
        <v>16500000</v>
      </c>
      <c r="AA5" s="38">
        <f>V5*Y5</f>
        <v>16500000</v>
      </c>
      <c r="AB5" s="33">
        <v>0.9</v>
      </c>
      <c r="AC5" s="33">
        <v>0.2</v>
      </c>
      <c r="AD5" s="35">
        <f t="shared" ref="AD5:AD68" si="7">AA5*AB5</f>
        <v>14850000</v>
      </c>
      <c r="AE5" s="36">
        <f t="shared" ref="AE5:AE68" si="8">AD5*AC5</f>
        <v>2970000</v>
      </c>
      <c r="AF5" s="29">
        <v>8</v>
      </c>
      <c r="AG5" s="36">
        <f t="shared" ref="AG5:AG8" si="9">(AD5-AE5)/8</f>
        <v>1485000</v>
      </c>
      <c r="AH5" s="36">
        <f t="shared" ref="AH5:AH68" si="10">AA5-AD5</f>
        <v>1650000</v>
      </c>
      <c r="AI5" s="28" t="s">
        <v>24</v>
      </c>
      <c r="AJ5" s="72" t="s">
        <v>25</v>
      </c>
      <c r="AK5" s="74" t="s">
        <v>27</v>
      </c>
      <c r="AL5" s="30" t="str">
        <f t="shared" ref="AL5:AL70" si="11">AI5&amp;AK5&amp;"-"&amp;AJ5</f>
        <v>A02-01</v>
      </c>
      <c r="AM5" s="30">
        <v>78</v>
      </c>
      <c r="AN5" s="30">
        <f t="shared" ref="AN5:AN64" si="12">AM5-AO5</f>
        <v>13</v>
      </c>
      <c r="AO5" s="30">
        <v>65</v>
      </c>
      <c r="AP5" s="31">
        <v>150000</v>
      </c>
      <c r="AQ5" s="31">
        <f>AM5*AP5</f>
        <v>11700000</v>
      </c>
      <c r="AR5" s="39">
        <f>AQ5</f>
        <v>11700000</v>
      </c>
      <c r="AS5" s="33">
        <v>0.9</v>
      </c>
      <c r="AT5" s="40">
        <v>0.2</v>
      </c>
      <c r="AU5" s="35">
        <f t="shared" ref="AU5:AU68" si="13">AR5*AS5</f>
        <v>10530000</v>
      </c>
      <c r="AV5" s="36">
        <f t="shared" ref="AV5:AV68" si="14">AU5*AT5</f>
        <v>2106000</v>
      </c>
      <c r="AW5" s="29">
        <v>8</v>
      </c>
      <c r="AX5" s="41">
        <f t="shared" ref="AX5:AX8" si="15">(AU5-AV5)/8</f>
        <v>1053000</v>
      </c>
      <c r="AY5" s="41">
        <f t="shared" ref="AY5:AY68" si="16">AR5-AU5</f>
        <v>1170000</v>
      </c>
    </row>
    <row r="6" customFormat="1" ht="18" customHeight="1" spans="1:51">
      <c r="A6" s="42"/>
      <c r="B6" s="72" t="str">
        <f t="shared" ref="B6:B10" si="17">B5</f>
        <v>01</v>
      </c>
      <c r="C6" s="43"/>
      <c r="D6" s="43"/>
      <c r="E6" s="43"/>
      <c r="F6" s="43"/>
      <c r="G6" s="43"/>
      <c r="H6" s="44">
        <f>H5</f>
        <v>150000</v>
      </c>
      <c r="I6" s="44">
        <f t="shared" ref="I6:I10" si="18">I5</f>
        <v>9450000</v>
      </c>
      <c r="J6" s="32">
        <f t="shared" si="0"/>
        <v>9450000</v>
      </c>
      <c r="K6" s="33">
        <v>0.85</v>
      </c>
      <c r="L6" s="45">
        <v>0.4</v>
      </c>
      <c r="M6" s="35">
        <f t="shared" si="1"/>
        <v>8032500</v>
      </c>
      <c r="N6" s="36">
        <f t="shared" si="2"/>
        <v>3213000</v>
      </c>
      <c r="O6" s="29">
        <v>6</v>
      </c>
      <c r="P6" s="36">
        <f t="shared" si="3"/>
        <v>803250</v>
      </c>
      <c r="Q6" s="36">
        <f t="shared" si="4"/>
        <v>1417500</v>
      </c>
      <c r="R6" s="43"/>
      <c r="S6" s="72" t="s">
        <v>25</v>
      </c>
      <c r="T6" s="74" t="s">
        <v>26</v>
      </c>
      <c r="U6" s="43"/>
      <c r="V6" s="43">
        <v>110</v>
      </c>
      <c r="W6" s="43">
        <f t="shared" si="6"/>
        <v>18</v>
      </c>
      <c r="X6" s="43">
        <v>92</v>
      </c>
      <c r="Y6" s="44" t="e">
        <f>135000*#REF!</f>
        <v>#REF!</v>
      </c>
      <c r="Z6" s="44"/>
      <c r="AA6" s="38">
        <f t="shared" ref="AA6:AA10" si="19">AA5</f>
        <v>16500000</v>
      </c>
      <c r="AB6" s="33">
        <v>0.85</v>
      </c>
      <c r="AC6" s="33">
        <v>0.4</v>
      </c>
      <c r="AD6" s="35">
        <f t="shared" si="7"/>
        <v>14025000</v>
      </c>
      <c r="AE6" s="36">
        <f t="shared" si="8"/>
        <v>5610000</v>
      </c>
      <c r="AF6" s="29">
        <v>6</v>
      </c>
      <c r="AG6" s="36">
        <f>(AD6-AE6)/AF6</f>
        <v>1402500</v>
      </c>
      <c r="AH6" s="36">
        <f t="shared" si="10"/>
        <v>2475000</v>
      </c>
      <c r="AI6" s="42"/>
      <c r="AJ6" s="72" t="s">
        <v>25</v>
      </c>
      <c r="AK6" s="74" t="s">
        <v>27</v>
      </c>
      <c r="AL6" s="43"/>
      <c r="AM6" s="43"/>
      <c r="AN6" s="43"/>
      <c r="AO6" s="43"/>
      <c r="AP6" s="44"/>
      <c r="AQ6" s="44"/>
      <c r="AR6" s="39">
        <f>AQ5</f>
        <v>11700000</v>
      </c>
      <c r="AS6" s="33">
        <v>0.85</v>
      </c>
      <c r="AT6" s="33">
        <v>0.4</v>
      </c>
      <c r="AU6" s="35">
        <f t="shared" si="13"/>
        <v>9945000</v>
      </c>
      <c r="AV6" s="36">
        <f t="shared" si="14"/>
        <v>3978000</v>
      </c>
      <c r="AW6" s="29">
        <v>6</v>
      </c>
      <c r="AX6" s="41">
        <f>(AU6-AV6)/AW6</f>
        <v>994500</v>
      </c>
      <c r="AY6" s="41">
        <f t="shared" si="16"/>
        <v>1755000</v>
      </c>
    </row>
    <row r="7" customFormat="1" ht="18" customHeight="1" spans="1:51">
      <c r="A7" s="46"/>
      <c r="B7" s="72" t="str">
        <f t="shared" si="17"/>
        <v>01</v>
      </c>
      <c r="C7" s="47"/>
      <c r="D7" s="47"/>
      <c r="E7" s="47"/>
      <c r="F7" s="47"/>
      <c r="G7" s="47"/>
      <c r="H7" s="48">
        <f>H6</f>
        <v>150000</v>
      </c>
      <c r="I7" s="48">
        <f t="shared" si="18"/>
        <v>9450000</v>
      </c>
      <c r="J7" s="32">
        <f t="shared" si="0"/>
        <v>9450000</v>
      </c>
      <c r="K7" s="33">
        <v>0.75</v>
      </c>
      <c r="L7" s="34">
        <v>1</v>
      </c>
      <c r="M7" s="35">
        <f t="shared" si="1"/>
        <v>7087500</v>
      </c>
      <c r="N7" s="36">
        <f t="shared" si="2"/>
        <v>7087500</v>
      </c>
      <c r="O7" s="29">
        <v>0</v>
      </c>
      <c r="P7" s="36">
        <v>0</v>
      </c>
      <c r="Q7" s="36">
        <f t="shared" si="4"/>
        <v>2362500</v>
      </c>
      <c r="R7" s="47"/>
      <c r="S7" s="72" t="s">
        <v>25</v>
      </c>
      <c r="T7" s="74" t="s">
        <v>26</v>
      </c>
      <c r="U7" s="47"/>
      <c r="V7" s="47">
        <v>110</v>
      </c>
      <c r="W7" s="47">
        <f t="shared" si="6"/>
        <v>18</v>
      </c>
      <c r="X7" s="47">
        <v>92</v>
      </c>
      <c r="Y7" s="48" t="e">
        <f>135000*#REF!</f>
        <v>#REF!</v>
      </c>
      <c r="Z7" s="48"/>
      <c r="AA7" s="38">
        <f t="shared" si="19"/>
        <v>16500000</v>
      </c>
      <c r="AB7" s="33">
        <v>0.75</v>
      </c>
      <c r="AC7" s="40">
        <v>1</v>
      </c>
      <c r="AD7" s="35">
        <f t="shared" si="7"/>
        <v>12375000</v>
      </c>
      <c r="AE7" s="36">
        <f t="shared" si="8"/>
        <v>12375000</v>
      </c>
      <c r="AF7" s="29">
        <v>0</v>
      </c>
      <c r="AG7" s="36">
        <f t="shared" si="9"/>
        <v>0</v>
      </c>
      <c r="AH7" s="36">
        <f t="shared" si="10"/>
        <v>4125000</v>
      </c>
      <c r="AI7" s="46"/>
      <c r="AJ7" s="72" t="s">
        <v>25</v>
      </c>
      <c r="AK7" s="74" t="s">
        <v>27</v>
      </c>
      <c r="AL7" s="47"/>
      <c r="AM7" s="47"/>
      <c r="AN7" s="47"/>
      <c r="AO7" s="47"/>
      <c r="AP7" s="48"/>
      <c r="AQ7" s="48"/>
      <c r="AR7" s="39">
        <f>AQ5</f>
        <v>11700000</v>
      </c>
      <c r="AS7" s="33">
        <v>0.75</v>
      </c>
      <c r="AT7" s="40">
        <v>1</v>
      </c>
      <c r="AU7" s="35">
        <f t="shared" si="13"/>
        <v>8775000</v>
      </c>
      <c r="AV7" s="36">
        <f t="shared" si="14"/>
        <v>8775000</v>
      </c>
      <c r="AW7" s="29">
        <v>0</v>
      </c>
      <c r="AX7" s="41">
        <f t="shared" si="15"/>
        <v>0</v>
      </c>
      <c r="AY7" s="41">
        <f t="shared" si="16"/>
        <v>2925000</v>
      </c>
    </row>
    <row r="8" customFormat="1" ht="18" customHeight="1" spans="1:51">
      <c r="A8" s="28" t="s">
        <v>24</v>
      </c>
      <c r="B8" s="72" t="s">
        <v>27</v>
      </c>
      <c r="C8" s="73" t="s">
        <v>25</v>
      </c>
      <c r="D8" s="30" t="str">
        <f>A8&amp;C8&amp;"-"&amp;B8</f>
        <v>A01-02</v>
      </c>
      <c r="E8" s="30">
        <v>64</v>
      </c>
      <c r="F8" s="30">
        <f>E8-G8</f>
        <v>10</v>
      </c>
      <c r="G8" s="30">
        <v>54</v>
      </c>
      <c r="H8" s="31">
        <f>H5+1000</f>
        <v>151000</v>
      </c>
      <c r="I8" s="31">
        <f>H8*E8</f>
        <v>9664000</v>
      </c>
      <c r="J8" s="32">
        <f t="shared" si="0"/>
        <v>9664000</v>
      </c>
      <c r="K8" s="33">
        <f t="shared" ref="K8:O8" si="20">K5</f>
        <v>0.9</v>
      </c>
      <c r="L8" s="34">
        <f t="shared" si="20"/>
        <v>0.2</v>
      </c>
      <c r="M8" s="35">
        <f t="shared" si="1"/>
        <v>8697600</v>
      </c>
      <c r="N8" s="36">
        <f t="shared" si="2"/>
        <v>1739520</v>
      </c>
      <c r="O8" s="29">
        <f t="shared" si="20"/>
        <v>8</v>
      </c>
      <c r="P8" s="36">
        <f t="shared" si="3"/>
        <v>869760</v>
      </c>
      <c r="Q8" s="36">
        <f t="shared" si="4"/>
        <v>966400</v>
      </c>
      <c r="R8" s="30" t="s">
        <v>24</v>
      </c>
      <c r="S8" s="72" t="s">
        <v>27</v>
      </c>
      <c r="T8" s="74" t="s">
        <v>26</v>
      </c>
      <c r="U8" s="30" t="str">
        <f t="shared" si="5"/>
        <v>A03-02</v>
      </c>
      <c r="V8" s="30">
        <v>113</v>
      </c>
      <c r="W8" s="30">
        <f t="shared" si="6"/>
        <v>18</v>
      </c>
      <c r="X8" s="30">
        <v>95</v>
      </c>
      <c r="Y8" s="31">
        <f>Y5+1000</f>
        <v>151000</v>
      </c>
      <c r="Z8" s="31">
        <f>Y8*V8</f>
        <v>17063000</v>
      </c>
      <c r="AA8" s="38">
        <f>V8*Y8</f>
        <v>17063000</v>
      </c>
      <c r="AB8" s="33">
        <f t="shared" ref="AB8:AF8" si="21">AB5</f>
        <v>0.9</v>
      </c>
      <c r="AC8" s="33">
        <f t="shared" si="21"/>
        <v>0.2</v>
      </c>
      <c r="AD8" s="35">
        <f t="shared" si="7"/>
        <v>15356700</v>
      </c>
      <c r="AE8" s="36">
        <f t="shared" si="8"/>
        <v>3071340</v>
      </c>
      <c r="AF8" s="29">
        <f t="shared" si="21"/>
        <v>8</v>
      </c>
      <c r="AG8" s="36">
        <f t="shared" si="9"/>
        <v>1535670</v>
      </c>
      <c r="AH8" s="36">
        <f t="shared" si="10"/>
        <v>1706300</v>
      </c>
      <c r="AI8" s="28" t="s">
        <v>24</v>
      </c>
      <c r="AJ8" s="72" t="s">
        <v>27</v>
      </c>
      <c r="AK8" s="74" t="s">
        <v>27</v>
      </c>
      <c r="AL8" s="30" t="str">
        <f t="shared" si="11"/>
        <v>A02-02</v>
      </c>
      <c r="AM8" s="30">
        <v>79</v>
      </c>
      <c r="AN8" s="30">
        <f t="shared" si="12"/>
        <v>13</v>
      </c>
      <c r="AO8" s="30">
        <v>66</v>
      </c>
      <c r="AP8" s="31">
        <f>AP5+1000</f>
        <v>151000</v>
      </c>
      <c r="AQ8" s="31">
        <f t="shared" ref="AQ8:AQ71" si="22">AP8*AM8</f>
        <v>11929000</v>
      </c>
      <c r="AR8" s="39">
        <f>AQ8</f>
        <v>11929000</v>
      </c>
      <c r="AS8" s="33">
        <f t="shared" ref="AS8:AW8" si="23">AS5</f>
        <v>0.9</v>
      </c>
      <c r="AT8" s="40">
        <f t="shared" si="23"/>
        <v>0.2</v>
      </c>
      <c r="AU8" s="35">
        <f t="shared" si="13"/>
        <v>10736100</v>
      </c>
      <c r="AV8" s="36">
        <f t="shared" si="14"/>
        <v>2147220</v>
      </c>
      <c r="AW8" s="29">
        <f t="shared" si="23"/>
        <v>8</v>
      </c>
      <c r="AX8" s="41">
        <f t="shared" si="15"/>
        <v>1073610</v>
      </c>
      <c r="AY8" s="41">
        <f t="shared" si="16"/>
        <v>1192900</v>
      </c>
    </row>
    <row r="9" customFormat="1" ht="18" customHeight="1" spans="1:51">
      <c r="A9" s="42" t="str">
        <f t="shared" ref="A9:G9" si="24">A8</f>
        <v>A</v>
      </c>
      <c r="B9" s="72" t="str">
        <f t="shared" si="17"/>
        <v>02</v>
      </c>
      <c r="C9" s="75" t="str">
        <f t="shared" si="24"/>
        <v>01</v>
      </c>
      <c r="D9" s="43" t="str">
        <f t="shared" si="24"/>
        <v>A01-02</v>
      </c>
      <c r="E9" s="43">
        <f t="shared" si="24"/>
        <v>64</v>
      </c>
      <c r="F9" s="43">
        <f t="shared" si="24"/>
        <v>10</v>
      </c>
      <c r="G9" s="43">
        <f t="shared" si="24"/>
        <v>54</v>
      </c>
      <c r="H9" s="44"/>
      <c r="I9" s="44">
        <f t="shared" si="18"/>
        <v>9664000</v>
      </c>
      <c r="J9" s="32">
        <f t="shared" si="0"/>
        <v>9664000</v>
      </c>
      <c r="K9" s="33">
        <f t="shared" ref="K9:O9" si="25">K6</f>
        <v>0.85</v>
      </c>
      <c r="L9" s="34">
        <f t="shared" si="25"/>
        <v>0.4</v>
      </c>
      <c r="M9" s="35">
        <f t="shared" si="1"/>
        <v>8214400</v>
      </c>
      <c r="N9" s="36">
        <f t="shared" si="2"/>
        <v>3285760</v>
      </c>
      <c r="O9" s="29">
        <f t="shared" si="25"/>
        <v>6</v>
      </c>
      <c r="P9" s="36">
        <f t="shared" si="3"/>
        <v>821440</v>
      </c>
      <c r="Q9" s="36">
        <f t="shared" si="4"/>
        <v>1449600</v>
      </c>
      <c r="R9" s="43" t="s">
        <v>24</v>
      </c>
      <c r="S9" s="72" t="s">
        <v>27</v>
      </c>
      <c r="T9" s="74" t="s">
        <v>26</v>
      </c>
      <c r="U9" s="43" t="str">
        <f t="shared" si="5"/>
        <v>A03-02</v>
      </c>
      <c r="V9" s="43">
        <v>113</v>
      </c>
      <c r="W9" s="43">
        <f t="shared" si="6"/>
        <v>18</v>
      </c>
      <c r="X9" s="43">
        <v>95</v>
      </c>
      <c r="Y9" s="44"/>
      <c r="Z9" s="44"/>
      <c r="AA9" s="38">
        <f t="shared" si="19"/>
        <v>17063000</v>
      </c>
      <c r="AB9" s="33">
        <f t="shared" ref="AB9:AF9" si="26">AB6</f>
        <v>0.85</v>
      </c>
      <c r="AC9" s="40">
        <f t="shared" si="26"/>
        <v>0.4</v>
      </c>
      <c r="AD9" s="35">
        <f t="shared" si="7"/>
        <v>14503550</v>
      </c>
      <c r="AE9" s="36">
        <f t="shared" si="8"/>
        <v>5801420</v>
      </c>
      <c r="AF9" s="29">
        <f t="shared" si="26"/>
        <v>6</v>
      </c>
      <c r="AG9" s="36">
        <f>(AD9-AE9)/AF9</f>
        <v>1450355</v>
      </c>
      <c r="AH9" s="36">
        <f t="shared" si="10"/>
        <v>2559450</v>
      </c>
      <c r="AI9" s="42" t="s">
        <v>24</v>
      </c>
      <c r="AJ9" s="72" t="s">
        <v>27</v>
      </c>
      <c r="AK9" s="74" t="s">
        <v>27</v>
      </c>
      <c r="AL9" s="43" t="str">
        <f t="shared" si="11"/>
        <v>A02-02</v>
      </c>
      <c r="AM9" s="43">
        <v>79</v>
      </c>
      <c r="AN9" s="43">
        <f t="shared" si="12"/>
        <v>13</v>
      </c>
      <c r="AO9" s="43">
        <v>66</v>
      </c>
      <c r="AP9" s="44">
        <f>AP8</f>
        <v>151000</v>
      </c>
      <c r="AQ9" s="44">
        <f t="shared" si="22"/>
        <v>11929000</v>
      </c>
      <c r="AR9" s="39">
        <f>AQ8</f>
        <v>11929000</v>
      </c>
      <c r="AS9" s="33">
        <f t="shared" ref="AS9:AW9" si="27">AS6</f>
        <v>0.85</v>
      </c>
      <c r="AT9" s="40">
        <f t="shared" si="27"/>
        <v>0.4</v>
      </c>
      <c r="AU9" s="35">
        <f t="shared" si="13"/>
        <v>10139650</v>
      </c>
      <c r="AV9" s="36">
        <f t="shared" si="14"/>
        <v>4055860</v>
      </c>
      <c r="AW9" s="29">
        <f t="shared" si="27"/>
        <v>6</v>
      </c>
      <c r="AX9" s="41">
        <f>(AU9-AV9)/AW9</f>
        <v>1013965</v>
      </c>
      <c r="AY9" s="41">
        <f t="shared" si="16"/>
        <v>1789350</v>
      </c>
    </row>
    <row r="10" customFormat="1" ht="18" customHeight="1" spans="1:51">
      <c r="A10" s="46" t="str">
        <f t="shared" ref="A10:G10" si="28">A9</f>
        <v>A</v>
      </c>
      <c r="B10" s="72" t="str">
        <f t="shared" si="17"/>
        <v>02</v>
      </c>
      <c r="C10" s="76" t="str">
        <f t="shared" si="28"/>
        <v>01</v>
      </c>
      <c r="D10" s="47" t="str">
        <f t="shared" si="28"/>
        <v>A01-02</v>
      </c>
      <c r="E10" s="47">
        <f t="shared" si="28"/>
        <v>64</v>
      </c>
      <c r="F10" s="47">
        <f t="shared" si="28"/>
        <v>10</v>
      </c>
      <c r="G10" s="47">
        <f t="shared" si="28"/>
        <v>54</v>
      </c>
      <c r="H10" s="48"/>
      <c r="I10" s="48">
        <f t="shared" si="18"/>
        <v>9664000</v>
      </c>
      <c r="J10" s="32">
        <f t="shared" si="0"/>
        <v>9664000</v>
      </c>
      <c r="K10" s="33">
        <f t="shared" ref="K10:O10" si="29">K7</f>
        <v>0.75</v>
      </c>
      <c r="L10" s="34">
        <f t="shared" si="29"/>
        <v>1</v>
      </c>
      <c r="M10" s="35">
        <f t="shared" si="1"/>
        <v>7248000</v>
      </c>
      <c r="N10" s="36">
        <f t="shared" si="2"/>
        <v>7248000</v>
      </c>
      <c r="O10" s="29">
        <f t="shared" si="29"/>
        <v>0</v>
      </c>
      <c r="P10" s="36">
        <v>0</v>
      </c>
      <c r="Q10" s="36">
        <f t="shared" si="4"/>
        <v>2416000</v>
      </c>
      <c r="R10" s="47" t="s">
        <v>24</v>
      </c>
      <c r="S10" s="72" t="s">
        <v>27</v>
      </c>
      <c r="T10" s="74" t="s">
        <v>26</v>
      </c>
      <c r="U10" s="47" t="str">
        <f t="shared" si="5"/>
        <v>A03-02</v>
      </c>
      <c r="V10" s="47">
        <v>113</v>
      </c>
      <c r="W10" s="47">
        <f t="shared" si="6"/>
        <v>18</v>
      </c>
      <c r="X10" s="47">
        <v>95</v>
      </c>
      <c r="Y10" s="48"/>
      <c r="Z10" s="48"/>
      <c r="AA10" s="38">
        <f t="shared" si="19"/>
        <v>17063000</v>
      </c>
      <c r="AB10" s="33">
        <f t="shared" ref="AB10:AF10" si="30">AB7</f>
        <v>0.75</v>
      </c>
      <c r="AC10" s="40">
        <f t="shared" si="30"/>
        <v>1</v>
      </c>
      <c r="AD10" s="35">
        <f t="shared" si="7"/>
        <v>12797250</v>
      </c>
      <c r="AE10" s="36">
        <f t="shared" si="8"/>
        <v>12797250</v>
      </c>
      <c r="AF10" s="29">
        <f t="shared" si="30"/>
        <v>0</v>
      </c>
      <c r="AG10" s="36">
        <f t="shared" ref="AG10:AG14" si="31">(AD10-AE10)/8</f>
        <v>0</v>
      </c>
      <c r="AH10" s="36">
        <f t="shared" si="10"/>
        <v>4265750</v>
      </c>
      <c r="AI10" s="46" t="s">
        <v>24</v>
      </c>
      <c r="AJ10" s="72" t="s">
        <v>27</v>
      </c>
      <c r="AK10" s="74" t="s">
        <v>27</v>
      </c>
      <c r="AL10" s="47" t="str">
        <f t="shared" si="11"/>
        <v>A02-02</v>
      </c>
      <c r="AM10" s="47">
        <v>79</v>
      </c>
      <c r="AN10" s="47">
        <f t="shared" si="12"/>
        <v>13</v>
      </c>
      <c r="AO10" s="47">
        <v>66</v>
      </c>
      <c r="AP10" s="48">
        <f>AP8</f>
        <v>151000</v>
      </c>
      <c r="AQ10" s="48">
        <f t="shared" si="22"/>
        <v>11929000</v>
      </c>
      <c r="AR10" s="39">
        <f>AQ8</f>
        <v>11929000</v>
      </c>
      <c r="AS10" s="33">
        <f t="shared" ref="AS10:AW10" si="32">AS7</f>
        <v>0.75</v>
      </c>
      <c r="AT10" s="40">
        <f t="shared" si="32"/>
        <v>1</v>
      </c>
      <c r="AU10" s="35">
        <f t="shared" si="13"/>
        <v>8946750</v>
      </c>
      <c r="AV10" s="36">
        <f t="shared" si="14"/>
        <v>8946750</v>
      </c>
      <c r="AW10" s="29">
        <f t="shared" si="32"/>
        <v>0</v>
      </c>
      <c r="AX10" s="41">
        <f t="shared" ref="AX10:AX14" si="33">(AU10-AV10)/8</f>
        <v>0</v>
      </c>
      <c r="AY10" s="41">
        <f t="shared" si="16"/>
        <v>2982250</v>
      </c>
    </row>
    <row r="11" customFormat="1" ht="18" customHeight="1" spans="1:51">
      <c r="A11" s="28" t="s">
        <v>24</v>
      </c>
      <c r="B11" s="72" t="s">
        <v>26</v>
      </c>
      <c r="C11" s="73" t="s">
        <v>25</v>
      </c>
      <c r="D11" s="30" t="str">
        <f>A11&amp;C11&amp;"-"&amp;B11</f>
        <v>A01-03</v>
      </c>
      <c r="E11" s="30">
        <v>65</v>
      </c>
      <c r="F11" s="30">
        <f>E11-G11</f>
        <v>10</v>
      </c>
      <c r="G11" s="30">
        <v>55</v>
      </c>
      <c r="H11" s="31">
        <f>H8+1000</f>
        <v>152000</v>
      </c>
      <c r="I11" s="31">
        <f>H11*E11</f>
        <v>9880000</v>
      </c>
      <c r="J11" s="32">
        <f t="shared" si="0"/>
        <v>9880000</v>
      </c>
      <c r="K11" s="33">
        <f t="shared" ref="K11:O11" si="34">K8</f>
        <v>0.9</v>
      </c>
      <c r="L11" s="34">
        <f t="shared" si="34"/>
        <v>0.2</v>
      </c>
      <c r="M11" s="35">
        <f t="shared" si="1"/>
        <v>8892000</v>
      </c>
      <c r="N11" s="36">
        <f t="shared" si="2"/>
        <v>1778400</v>
      </c>
      <c r="O11" s="29">
        <f t="shared" si="34"/>
        <v>8</v>
      </c>
      <c r="P11" s="36">
        <f t="shared" ref="P11:P15" si="35">(M11-N11)/O11</f>
        <v>889200</v>
      </c>
      <c r="Q11" s="36">
        <f t="shared" si="4"/>
        <v>988000</v>
      </c>
      <c r="R11" s="30" t="s">
        <v>24</v>
      </c>
      <c r="S11" s="72" t="s">
        <v>26</v>
      </c>
      <c r="T11" s="74" t="s">
        <v>26</v>
      </c>
      <c r="U11" s="30" t="str">
        <f t="shared" si="5"/>
        <v>A03-03</v>
      </c>
      <c r="V11" s="30">
        <v>117</v>
      </c>
      <c r="W11" s="30">
        <f t="shared" si="6"/>
        <v>19</v>
      </c>
      <c r="X11" s="30">
        <v>98</v>
      </c>
      <c r="Y11" s="31">
        <f>Y8+1000</f>
        <v>152000</v>
      </c>
      <c r="Z11" s="31">
        <f>Y11*V11</f>
        <v>17784000</v>
      </c>
      <c r="AA11" s="38">
        <f>V11*Y11</f>
        <v>17784000</v>
      </c>
      <c r="AB11" s="33">
        <f t="shared" ref="AB11:AF11" si="36">AB8</f>
        <v>0.9</v>
      </c>
      <c r="AC11" s="33">
        <f t="shared" si="36"/>
        <v>0.2</v>
      </c>
      <c r="AD11" s="35">
        <f t="shared" si="7"/>
        <v>16005600</v>
      </c>
      <c r="AE11" s="36">
        <f t="shared" si="8"/>
        <v>3201120</v>
      </c>
      <c r="AF11" s="29">
        <f t="shared" si="36"/>
        <v>8</v>
      </c>
      <c r="AG11" s="36">
        <f t="shared" si="31"/>
        <v>1600560</v>
      </c>
      <c r="AH11" s="36">
        <f t="shared" si="10"/>
        <v>1778400</v>
      </c>
      <c r="AI11" s="28" t="s">
        <v>24</v>
      </c>
      <c r="AJ11" s="72" t="s">
        <v>26</v>
      </c>
      <c r="AK11" s="74" t="s">
        <v>27</v>
      </c>
      <c r="AL11" s="30" t="str">
        <f t="shared" si="11"/>
        <v>A02-03</v>
      </c>
      <c r="AM11" s="30">
        <v>80</v>
      </c>
      <c r="AN11" s="30">
        <f t="shared" si="12"/>
        <v>13</v>
      </c>
      <c r="AO11" s="30">
        <v>67</v>
      </c>
      <c r="AP11" s="31">
        <f>AP8+1000</f>
        <v>152000</v>
      </c>
      <c r="AQ11" s="31">
        <f t="shared" si="22"/>
        <v>12160000</v>
      </c>
      <c r="AR11" s="39">
        <f>AQ11</f>
        <v>12160000</v>
      </c>
      <c r="AS11" s="33">
        <f t="shared" ref="AS11:AW11" si="37">AS8</f>
        <v>0.9</v>
      </c>
      <c r="AT11" s="40">
        <f t="shared" si="37"/>
        <v>0.2</v>
      </c>
      <c r="AU11" s="35">
        <f t="shared" si="13"/>
        <v>10944000</v>
      </c>
      <c r="AV11" s="36">
        <f t="shared" si="14"/>
        <v>2188800</v>
      </c>
      <c r="AW11" s="29">
        <f t="shared" si="37"/>
        <v>8</v>
      </c>
      <c r="AX11" s="41">
        <f t="shared" si="33"/>
        <v>1094400</v>
      </c>
      <c r="AY11" s="41">
        <f t="shared" si="16"/>
        <v>1216000</v>
      </c>
    </row>
    <row r="12" customFormat="1" ht="18" customHeight="1" spans="1:51">
      <c r="A12" s="42" t="str">
        <f t="shared" ref="A12:G12" si="38">A11</f>
        <v>A</v>
      </c>
      <c r="B12" s="72" t="str">
        <f t="shared" si="38"/>
        <v>03</v>
      </c>
      <c r="C12" s="75" t="str">
        <f t="shared" si="38"/>
        <v>01</v>
      </c>
      <c r="D12" s="43" t="str">
        <f t="shared" si="38"/>
        <v>A01-03</v>
      </c>
      <c r="E12" s="43">
        <f t="shared" si="38"/>
        <v>65</v>
      </c>
      <c r="F12" s="43">
        <f t="shared" si="38"/>
        <v>10</v>
      </c>
      <c r="G12" s="43">
        <f t="shared" si="38"/>
        <v>55</v>
      </c>
      <c r="H12" s="44"/>
      <c r="I12" s="44">
        <f t="shared" ref="I12:I16" si="39">I11</f>
        <v>9880000</v>
      </c>
      <c r="J12" s="32">
        <f t="shared" si="0"/>
        <v>9880000</v>
      </c>
      <c r="K12" s="33">
        <f t="shared" ref="K12:O12" si="40">K9</f>
        <v>0.85</v>
      </c>
      <c r="L12" s="34">
        <f t="shared" si="40"/>
        <v>0.4</v>
      </c>
      <c r="M12" s="35">
        <f t="shared" si="1"/>
        <v>8398000</v>
      </c>
      <c r="N12" s="36">
        <f t="shared" si="2"/>
        <v>3359200</v>
      </c>
      <c r="O12" s="29">
        <f t="shared" si="40"/>
        <v>6</v>
      </c>
      <c r="P12" s="36">
        <f t="shared" si="35"/>
        <v>839800</v>
      </c>
      <c r="Q12" s="36">
        <f t="shared" si="4"/>
        <v>1482000</v>
      </c>
      <c r="R12" s="43" t="s">
        <v>24</v>
      </c>
      <c r="S12" s="72" t="s">
        <v>26</v>
      </c>
      <c r="T12" s="74" t="s">
        <v>26</v>
      </c>
      <c r="U12" s="43" t="str">
        <f t="shared" si="5"/>
        <v>A03-03</v>
      </c>
      <c r="V12" s="43">
        <v>117</v>
      </c>
      <c r="W12" s="43">
        <f t="shared" si="6"/>
        <v>19</v>
      </c>
      <c r="X12" s="43">
        <v>98</v>
      </c>
      <c r="Y12" s="44"/>
      <c r="Z12" s="44"/>
      <c r="AA12" s="38">
        <f t="shared" ref="AA12:AA16" si="41">AA11</f>
        <v>17784000</v>
      </c>
      <c r="AB12" s="33">
        <f t="shared" ref="AB12:AF12" si="42">AB9</f>
        <v>0.85</v>
      </c>
      <c r="AC12" s="40">
        <f t="shared" si="42"/>
        <v>0.4</v>
      </c>
      <c r="AD12" s="35">
        <f t="shared" si="7"/>
        <v>15116400</v>
      </c>
      <c r="AE12" s="36">
        <f t="shared" si="8"/>
        <v>6046560</v>
      </c>
      <c r="AF12" s="29">
        <f t="shared" si="42"/>
        <v>6</v>
      </c>
      <c r="AG12" s="36">
        <f>(AD12-AE12)/AF12</f>
        <v>1511640</v>
      </c>
      <c r="AH12" s="36">
        <f t="shared" si="10"/>
        <v>2667600</v>
      </c>
      <c r="AI12" s="42" t="s">
        <v>24</v>
      </c>
      <c r="AJ12" s="72" t="s">
        <v>26</v>
      </c>
      <c r="AK12" s="74" t="s">
        <v>27</v>
      </c>
      <c r="AL12" s="43" t="str">
        <f t="shared" si="11"/>
        <v>A02-03</v>
      </c>
      <c r="AM12" s="43">
        <v>80</v>
      </c>
      <c r="AN12" s="43">
        <f t="shared" si="12"/>
        <v>13</v>
      </c>
      <c r="AO12" s="43">
        <v>67</v>
      </c>
      <c r="AP12" s="44"/>
      <c r="AQ12" s="44">
        <f t="shared" si="22"/>
        <v>0</v>
      </c>
      <c r="AR12" s="39">
        <f>AQ11</f>
        <v>12160000</v>
      </c>
      <c r="AS12" s="33">
        <f t="shared" ref="AS12:AW12" si="43">AS9</f>
        <v>0.85</v>
      </c>
      <c r="AT12" s="49">
        <f t="shared" si="43"/>
        <v>0.4</v>
      </c>
      <c r="AU12" s="35">
        <f t="shared" si="13"/>
        <v>10336000</v>
      </c>
      <c r="AV12" s="36">
        <f t="shared" si="14"/>
        <v>4134400</v>
      </c>
      <c r="AW12" s="29">
        <f t="shared" si="43"/>
        <v>6</v>
      </c>
      <c r="AX12" s="41">
        <f>(AU12-AV12)/AW12</f>
        <v>1033600</v>
      </c>
      <c r="AY12" s="41">
        <f t="shared" si="16"/>
        <v>1824000</v>
      </c>
    </row>
    <row r="13" customFormat="1" ht="18" customHeight="1" spans="1:51">
      <c r="A13" s="46" t="str">
        <f t="shared" ref="A13:G13" si="44">A12</f>
        <v>A</v>
      </c>
      <c r="B13" s="72" t="str">
        <f t="shared" si="44"/>
        <v>03</v>
      </c>
      <c r="C13" s="76" t="str">
        <f t="shared" si="44"/>
        <v>01</v>
      </c>
      <c r="D13" s="47" t="str">
        <f t="shared" si="44"/>
        <v>A01-03</v>
      </c>
      <c r="E13" s="47">
        <f t="shared" si="44"/>
        <v>65</v>
      </c>
      <c r="F13" s="47">
        <f t="shared" si="44"/>
        <v>10</v>
      </c>
      <c r="G13" s="47">
        <f t="shared" si="44"/>
        <v>55</v>
      </c>
      <c r="H13" s="48"/>
      <c r="I13" s="48">
        <f t="shared" si="39"/>
        <v>9880000</v>
      </c>
      <c r="J13" s="32">
        <f t="shared" si="0"/>
        <v>9880000</v>
      </c>
      <c r="K13" s="33">
        <f t="shared" ref="K13:O13" si="45">K10</f>
        <v>0.75</v>
      </c>
      <c r="L13" s="34">
        <f t="shared" si="45"/>
        <v>1</v>
      </c>
      <c r="M13" s="35">
        <f t="shared" si="1"/>
        <v>7410000</v>
      </c>
      <c r="N13" s="36">
        <f t="shared" si="2"/>
        <v>7410000</v>
      </c>
      <c r="O13" s="29">
        <f t="shared" si="45"/>
        <v>0</v>
      </c>
      <c r="P13" s="36">
        <v>0</v>
      </c>
      <c r="Q13" s="36">
        <f t="shared" si="4"/>
        <v>2470000</v>
      </c>
      <c r="R13" s="47" t="s">
        <v>24</v>
      </c>
      <c r="S13" s="72" t="s">
        <v>26</v>
      </c>
      <c r="T13" s="74" t="s">
        <v>26</v>
      </c>
      <c r="U13" s="47" t="str">
        <f t="shared" si="5"/>
        <v>A03-03</v>
      </c>
      <c r="V13" s="47">
        <v>117</v>
      </c>
      <c r="W13" s="47">
        <f t="shared" si="6"/>
        <v>19</v>
      </c>
      <c r="X13" s="47">
        <v>98</v>
      </c>
      <c r="Y13" s="48"/>
      <c r="Z13" s="48"/>
      <c r="AA13" s="38">
        <f t="shared" si="41"/>
        <v>17784000</v>
      </c>
      <c r="AB13" s="33">
        <f t="shared" ref="AB13:AF13" si="46">AB10</f>
        <v>0.75</v>
      </c>
      <c r="AC13" s="40">
        <f t="shared" si="46"/>
        <v>1</v>
      </c>
      <c r="AD13" s="35">
        <f t="shared" si="7"/>
        <v>13338000</v>
      </c>
      <c r="AE13" s="36">
        <f t="shared" si="8"/>
        <v>13338000</v>
      </c>
      <c r="AF13" s="29">
        <f t="shared" si="46"/>
        <v>0</v>
      </c>
      <c r="AG13" s="36">
        <f t="shared" si="31"/>
        <v>0</v>
      </c>
      <c r="AH13" s="36">
        <f t="shared" si="10"/>
        <v>4446000</v>
      </c>
      <c r="AI13" s="46" t="s">
        <v>24</v>
      </c>
      <c r="AJ13" s="72" t="s">
        <v>26</v>
      </c>
      <c r="AK13" s="74" t="s">
        <v>27</v>
      </c>
      <c r="AL13" s="47" t="str">
        <f t="shared" si="11"/>
        <v>A02-03</v>
      </c>
      <c r="AM13" s="47">
        <v>80</v>
      </c>
      <c r="AN13" s="47">
        <f t="shared" si="12"/>
        <v>13</v>
      </c>
      <c r="AO13" s="47">
        <v>67</v>
      </c>
      <c r="AP13" s="48"/>
      <c r="AQ13" s="48">
        <f t="shared" si="22"/>
        <v>0</v>
      </c>
      <c r="AR13" s="39">
        <f>AQ11</f>
        <v>12160000</v>
      </c>
      <c r="AS13" s="33">
        <f t="shared" ref="AS13:AW13" si="47">AS10</f>
        <v>0.75</v>
      </c>
      <c r="AT13" s="40">
        <f t="shared" si="47"/>
        <v>1</v>
      </c>
      <c r="AU13" s="35">
        <f t="shared" si="13"/>
        <v>9120000</v>
      </c>
      <c r="AV13" s="36">
        <f t="shared" si="14"/>
        <v>9120000</v>
      </c>
      <c r="AW13" s="29">
        <f t="shared" si="47"/>
        <v>0</v>
      </c>
      <c r="AX13" s="41">
        <f t="shared" si="33"/>
        <v>0</v>
      </c>
      <c r="AY13" s="41">
        <f t="shared" si="16"/>
        <v>3040000</v>
      </c>
    </row>
    <row r="14" customFormat="1" ht="18" customHeight="1" spans="1:51">
      <c r="A14" s="28" t="s">
        <v>24</v>
      </c>
      <c r="B14" s="72" t="s">
        <v>28</v>
      </c>
      <c r="C14" s="74" t="s">
        <v>25</v>
      </c>
      <c r="D14" s="30" t="str">
        <f>A14&amp;C14&amp;"-"&amp;B14</f>
        <v>A01-04</v>
      </c>
      <c r="E14" s="30">
        <v>66</v>
      </c>
      <c r="F14" s="30">
        <f>E14-G14</f>
        <v>10</v>
      </c>
      <c r="G14" s="30">
        <v>56</v>
      </c>
      <c r="H14" s="31">
        <f>H11+1000</f>
        <v>153000</v>
      </c>
      <c r="I14" s="31">
        <f>H14*E14</f>
        <v>10098000</v>
      </c>
      <c r="J14" s="32">
        <f t="shared" si="0"/>
        <v>10098000</v>
      </c>
      <c r="K14" s="33">
        <f t="shared" ref="K14:O14" si="48">K11</f>
        <v>0.9</v>
      </c>
      <c r="L14" s="34">
        <f t="shared" si="48"/>
        <v>0.2</v>
      </c>
      <c r="M14" s="35">
        <f t="shared" si="1"/>
        <v>9088200</v>
      </c>
      <c r="N14" s="36">
        <f t="shared" si="2"/>
        <v>1817640</v>
      </c>
      <c r="O14" s="29">
        <f t="shared" si="48"/>
        <v>8</v>
      </c>
      <c r="P14" s="36">
        <f t="shared" si="35"/>
        <v>908820</v>
      </c>
      <c r="Q14" s="36">
        <f t="shared" si="4"/>
        <v>1009800</v>
      </c>
      <c r="R14" s="30" t="s">
        <v>24</v>
      </c>
      <c r="S14" s="72" t="s">
        <v>28</v>
      </c>
      <c r="T14" s="74" t="s">
        <v>26</v>
      </c>
      <c r="U14" s="30" t="str">
        <f t="shared" si="5"/>
        <v>A03-04</v>
      </c>
      <c r="V14" s="30">
        <v>120</v>
      </c>
      <c r="W14" s="30">
        <f t="shared" si="6"/>
        <v>19</v>
      </c>
      <c r="X14" s="30">
        <v>101</v>
      </c>
      <c r="Y14" s="31">
        <f>Y11+1000</f>
        <v>153000</v>
      </c>
      <c r="Z14" s="31">
        <f>Y14*V14</f>
        <v>18360000</v>
      </c>
      <c r="AA14" s="38">
        <f>V14*Y14</f>
        <v>18360000</v>
      </c>
      <c r="AB14" s="33">
        <f t="shared" ref="AB14:AF14" si="49">AB11</f>
        <v>0.9</v>
      </c>
      <c r="AC14" s="33">
        <f t="shared" si="49"/>
        <v>0.2</v>
      </c>
      <c r="AD14" s="35">
        <f t="shared" si="7"/>
        <v>16524000</v>
      </c>
      <c r="AE14" s="36">
        <f t="shared" si="8"/>
        <v>3304800</v>
      </c>
      <c r="AF14" s="29">
        <f t="shared" si="49"/>
        <v>8</v>
      </c>
      <c r="AG14" s="36">
        <f t="shared" si="31"/>
        <v>1652400</v>
      </c>
      <c r="AH14" s="36">
        <f t="shared" si="10"/>
        <v>1836000</v>
      </c>
      <c r="AI14" s="28" t="s">
        <v>24</v>
      </c>
      <c r="AJ14" s="72" t="s">
        <v>28</v>
      </c>
      <c r="AK14" s="74" t="s">
        <v>27</v>
      </c>
      <c r="AL14" s="30" t="str">
        <f t="shared" si="11"/>
        <v>A02-04</v>
      </c>
      <c r="AM14" s="30">
        <v>80</v>
      </c>
      <c r="AN14" s="30">
        <f t="shared" si="12"/>
        <v>12</v>
      </c>
      <c r="AO14" s="30">
        <v>68</v>
      </c>
      <c r="AP14" s="31">
        <f>AP11+1000</f>
        <v>153000</v>
      </c>
      <c r="AQ14" s="31">
        <f t="shared" si="22"/>
        <v>12240000</v>
      </c>
      <c r="AR14" s="39">
        <f>AQ14</f>
        <v>12240000</v>
      </c>
      <c r="AS14" s="33">
        <f t="shared" ref="AS14:AW14" si="50">AS11</f>
        <v>0.9</v>
      </c>
      <c r="AT14" s="40">
        <f t="shared" si="50"/>
        <v>0.2</v>
      </c>
      <c r="AU14" s="35">
        <f t="shared" si="13"/>
        <v>11016000</v>
      </c>
      <c r="AV14" s="36">
        <f t="shared" si="14"/>
        <v>2203200</v>
      </c>
      <c r="AW14" s="29">
        <f t="shared" si="50"/>
        <v>8</v>
      </c>
      <c r="AX14" s="41">
        <f t="shared" si="33"/>
        <v>1101600</v>
      </c>
      <c r="AY14" s="41">
        <f t="shared" si="16"/>
        <v>1224000</v>
      </c>
    </row>
    <row r="15" customFormat="1" ht="18" customHeight="1" spans="1:51">
      <c r="A15" s="42" t="str">
        <f t="shared" ref="A15:G15" si="51">A14</f>
        <v>A</v>
      </c>
      <c r="B15" s="72" t="str">
        <f t="shared" si="51"/>
        <v>04</v>
      </c>
      <c r="C15" s="74" t="str">
        <f t="shared" si="51"/>
        <v>01</v>
      </c>
      <c r="D15" s="43" t="str">
        <f t="shared" si="51"/>
        <v>A01-04</v>
      </c>
      <c r="E15" s="43">
        <f t="shared" si="51"/>
        <v>66</v>
      </c>
      <c r="F15" s="43">
        <f t="shared" si="51"/>
        <v>10</v>
      </c>
      <c r="G15" s="43">
        <f t="shared" si="51"/>
        <v>56</v>
      </c>
      <c r="H15" s="44"/>
      <c r="I15" s="44">
        <f t="shared" si="39"/>
        <v>10098000</v>
      </c>
      <c r="J15" s="32">
        <f t="shared" si="0"/>
        <v>10098000</v>
      </c>
      <c r="K15" s="33">
        <f t="shared" ref="K15:O15" si="52">K12</f>
        <v>0.85</v>
      </c>
      <c r="L15" s="34">
        <f t="shared" si="52"/>
        <v>0.4</v>
      </c>
      <c r="M15" s="35">
        <f t="shared" si="1"/>
        <v>8583300</v>
      </c>
      <c r="N15" s="36">
        <f t="shared" si="2"/>
        <v>3433320</v>
      </c>
      <c r="O15" s="29">
        <f t="shared" si="52"/>
        <v>6</v>
      </c>
      <c r="P15" s="36">
        <f t="shared" si="35"/>
        <v>858330</v>
      </c>
      <c r="Q15" s="36">
        <f t="shared" si="4"/>
        <v>1514700</v>
      </c>
      <c r="R15" s="43" t="s">
        <v>24</v>
      </c>
      <c r="S15" s="72" t="s">
        <v>28</v>
      </c>
      <c r="T15" s="74" t="s">
        <v>26</v>
      </c>
      <c r="U15" s="43" t="str">
        <f t="shared" si="5"/>
        <v>A03-04</v>
      </c>
      <c r="V15" s="43">
        <v>120</v>
      </c>
      <c r="W15" s="43">
        <f t="shared" si="6"/>
        <v>19</v>
      </c>
      <c r="X15" s="43">
        <v>101</v>
      </c>
      <c r="Y15" s="44"/>
      <c r="Z15" s="44"/>
      <c r="AA15" s="38">
        <f t="shared" si="41"/>
        <v>18360000</v>
      </c>
      <c r="AB15" s="33">
        <f t="shared" ref="AB15:AF15" si="53">AB12</f>
        <v>0.85</v>
      </c>
      <c r="AC15" s="40">
        <f t="shared" si="53"/>
        <v>0.4</v>
      </c>
      <c r="AD15" s="35">
        <f t="shared" si="7"/>
        <v>15606000</v>
      </c>
      <c r="AE15" s="36">
        <f t="shared" si="8"/>
        <v>6242400</v>
      </c>
      <c r="AF15" s="29">
        <f t="shared" si="53"/>
        <v>6</v>
      </c>
      <c r="AG15" s="36">
        <f>(AD15-AE15)/AF15</f>
        <v>1560600</v>
      </c>
      <c r="AH15" s="36">
        <f t="shared" si="10"/>
        <v>2754000</v>
      </c>
      <c r="AI15" s="42" t="s">
        <v>24</v>
      </c>
      <c r="AJ15" s="72" t="s">
        <v>28</v>
      </c>
      <c r="AK15" s="74" t="s">
        <v>27</v>
      </c>
      <c r="AL15" s="43" t="str">
        <f t="shared" si="11"/>
        <v>A02-04</v>
      </c>
      <c r="AM15" s="43">
        <v>80</v>
      </c>
      <c r="AN15" s="43">
        <f t="shared" si="12"/>
        <v>12</v>
      </c>
      <c r="AO15" s="43">
        <v>68</v>
      </c>
      <c r="AP15" s="44"/>
      <c r="AQ15" s="44">
        <f t="shared" si="22"/>
        <v>0</v>
      </c>
      <c r="AR15" s="39">
        <f>AQ14</f>
        <v>12240000</v>
      </c>
      <c r="AS15" s="33">
        <f t="shared" ref="AS15:AW15" si="54">AS12</f>
        <v>0.85</v>
      </c>
      <c r="AT15" s="40">
        <f t="shared" si="54"/>
        <v>0.4</v>
      </c>
      <c r="AU15" s="35">
        <f t="shared" si="13"/>
        <v>10404000</v>
      </c>
      <c r="AV15" s="36">
        <f t="shared" si="14"/>
        <v>4161600</v>
      </c>
      <c r="AW15" s="29">
        <f t="shared" si="54"/>
        <v>6</v>
      </c>
      <c r="AX15" s="41">
        <f>(AU15-AV15)/AW15</f>
        <v>1040400</v>
      </c>
      <c r="AY15" s="41">
        <f t="shared" si="16"/>
        <v>1836000</v>
      </c>
    </row>
    <row r="16" customFormat="1" ht="18" customHeight="1" spans="1:51">
      <c r="A16" s="46" t="str">
        <f t="shared" ref="A16:G16" si="55">A15</f>
        <v>A</v>
      </c>
      <c r="B16" s="72" t="str">
        <f t="shared" si="55"/>
        <v>04</v>
      </c>
      <c r="C16" s="74" t="str">
        <f t="shared" si="55"/>
        <v>01</v>
      </c>
      <c r="D16" s="47" t="str">
        <f t="shared" si="55"/>
        <v>A01-04</v>
      </c>
      <c r="E16" s="47">
        <f t="shared" si="55"/>
        <v>66</v>
      </c>
      <c r="F16" s="47">
        <f t="shared" si="55"/>
        <v>10</v>
      </c>
      <c r="G16" s="47">
        <f t="shared" si="55"/>
        <v>56</v>
      </c>
      <c r="H16" s="48"/>
      <c r="I16" s="48">
        <f t="shared" si="39"/>
        <v>10098000</v>
      </c>
      <c r="J16" s="32">
        <f t="shared" si="0"/>
        <v>10098000</v>
      </c>
      <c r="K16" s="33">
        <f t="shared" ref="K16:O16" si="56">K13</f>
        <v>0.75</v>
      </c>
      <c r="L16" s="34">
        <f t="shared" si="56"/>
        <v>1</v>
      </c>
      <c r="M16" s="35">
        <f t="shared" si="1"/>
        <v>7573500</v>
      </c>
      <c r="N16" s="36">
        <f t="shared" si="2"/>
        <v>7573500</v>
      </c>
      <c r="O16" s="29">
        <f t="shared" si="56"/>
        <v>0</v>
      </c>
      <c r="P16" s="36">
        <v>0</v>
      </c>
      <c r="Q16" s="36">
        <f t="shared" si="4"/>
        <v>2524500</v>
      </c>
      <c r="R16" s="47" t="s">
        <v>24</v>
      </c>
      <c r="S16" s="72" t="s">
        <v>28</v>
      </c>
      <c r="T16" s="74" t="s">
        <v>26</v>
      </c>
      <c r="U16" s="47" t="str">
        <f t="shared" si="5"/>
        <v>A03-04</v>
      </c>
      <c r="V16" s="47">
        <v>120</v>
      </c>
      <c r="W16" s="47">
        <f t="shared" si="6"/>
        <v>19</v>
      </c>
      <c r="X16" s="47">
        <v>101</v>
      </c>
      <c r="Y16" s="48"/>
      <c r="Z16" s="48"/>
      <c r="AA16" s="38">
        <f t="shared" si="41"/>
        <v>18360000</v>
      </c>
      <c r="AB16" s="33">
        <f t="shared" ref="AB16:AF16" si="57">AB13</f>
        <v>0.75</v>
      </c>
      <c r="AC16" s="40">
        <f t="shared" si="57"/>
        <v>1</v>
      </c>
      <c r="AD16" s="35">
        <f t="shared" si="7"/>
        <v>13770000</v>
      </c>
      <c r="AE16" s="36">
        <f t="shared" si="8"/>
        <v>13770000</v>
      </c>
      <c r="AF16" s="29">
        <f t="shared" si="57"/>
        <v>0</v>
      </c>
      <c r="AG16" s="36">
        <f t="shared" ref="AG16:AG20" si="58">(AD16-AE16)/8</f>
        <v>0</v>
      </c>
      <c r="AH16" s="36">
        <f t="shared" si="10"/>
        <v>4590000</v>
      </c>
      <c r="AI16" s="46" t="s">
        <v>24</v>
      </c>
      <c r="AJ16" s="72" t="s">
        <v>28</v>
      </c>
      <c r="AK16" s="74" t="s">
        <v>27</v>
      </c>
      <c r="AL16" s="47" t="str">
        <f t="shared" si="11"/>
        <v>A02-04</v>
      </c>
      <c r="AM16" s="47">
        <v>80</v>
      </c>
      <c r="AN16" s="47">
        <f t="shared" si="12"/>
        <v>12</v>
      </c>
      <c r="AO16" s="47">
        <v>68</v>
      </c>
      <c r="AP16" s="48"/>
      <c r="AQ16" s="48">
        <f t="shared" si="22"/>
        <v>0</v>
      </c>
      <c r="AR16" s="39">
        <f>AQ14</f>
        <v>12240000</v>
      </c>
      <c r="AS16" s="33">
        <f t="shared" ref="AS16:AW16" si="59">AS13</f>
        <v>0.75</v>
      </c>
      <c r="AT16" s="40">
        <f t="shared" si="59"/>
        <v>1</v>
      </c>
      <c r="AU16" s="35">
        <f t="shared" si="13"/>
        <v>9180000</v>
      </c>
      <c r="AV16" s="36">
        <f t="shared" si="14"/>
        <v>9180000</v>
      </c>
      <c r="AW16" s="29">
        <f t="shared" si="59"/>
        <v>0</v>
      </c>
      <c r="AX16" s="41">
        <f t="shared" ref="AX16:AX20" si="60">(AU16-AV16)/8</f>
        <v>0</v>
      </c>
      <c r="AY16" s="41">
        <f t="shared" si="16"/>
        <v>3060000</v>
      </c>
    </row>
    <row r="17" customFormat="1" ht="18" customHeight="1" spans="1:51">
      <c r="A17" s="28" t="s">
        <v>24</v>
      </c>
      <c r="B17" s="72" t="s">
        <v>29</v>
      </c>
      <c r="C17" s="74" t="s">
        <v>25</v>
      </c>
      <c r="D17" s="30" t="str">
        <f>A17&amp;C17&amp;"-"&amp;B17</f>
        <v>A01-05</v>
      </c>
      <c r="E17" s="30">
        <v>67</v>
      </c>
      <c r="F17" s="30">
        <f>E17-G17</f>
        <v>10</v>
      </c>
      <c r="G17" s="30">
        <v>57</v>
      </c>
      <c r="H17" s="31">
        <f>H14+1000</f>
        <v>154000</v>
      </c>
      <c r="I17" s="31">
        <f>H17*E17</f>
        <v>10318000</v>
      </c>
      <c r="J17" s="32">
        <f t="shared" si="0"/>
        <v>10318000</v>
      </c>
      <c r="K17" s="33">
        <f t="shared" ref="K17:O17" si="61">K14</f>
        <v>0.9</v>
      </c>
      <c r="L17" s="34">
        <f t="shared" si="61"/>
        <v>0.2</v>
      </c>
      <c r="M17" s="35">
        <f t="shared" si="1"/>
        <v>9286200</v>
      </c>
      <c r="N17" s="36">
        <f t="shared" si="2"/>
        <v>1857240</v>
      </c>
      <c r="O17" s="29">
        <f t="shared" si="61"/>
        <v>8</v>
      </c>
      <c r="P17" s="36">
        <f t="shared" ref="P17:P21" si="62">(M17-N17)/O17</f>
        <v>928620</v>
      </c>
      <c r="Q17" s="36">
        <f t="shared" si="4"/>
        <v>1031800</v>
      </c>
      <c r="R17" s="30" t="s">
        <v>24</v>
      </c>
      <c r="S17" s="72" t="s">
        <v>29</v>
      </c>
      <c r="T17" s="74" t="s">
        <v>26</v>
      </c>
      <c r="U17" s="30" t="str">
        <f t="shared" si="5"/>
        <v>A03-05</v>
      </c>
      <c r="V17" s="30">
        <v>122</v>
      </c>
      <c r="W17" s="30">
        <f t="shared" si="6"/>
        <v>18</v>
      </c>
      <c r="X17" s="30">
        <v>104</v>
      </c>
      <c r="Y17" s="31">
        <f>Y14+1000</f>
        <v>154000</v>
      </c>
      <c r="Z17" s="31">
        <f>Y17*V17</f>
        <v>18788000</v>
      </c>
      <c r="AA17" s="38">
        <f>V17*Y17</f>
        <v>18788000</v>
      </c>
      <c r="AB17" s="33">
        <f t="shared" ref="AB17:AF17" si="63">AB14</f>
        <v>0.9</v>
      </c>
      <c r="AC17" s="33">
        <f t="shared" si="63"/>
        <v>0.2</v>
      </c>
      <c r="AD17" s="35">
        <f t="shared" si="7"/>
        <v>16909200</v>
      </c>
      <c r="AE17" s="36">
        <f t="shared" si="8"/>
        <v>3381840</v>
      </c>
      <c r="AF17" s="29">
        <f t="shared" si="63"/>
        <v>8</v>
      </c>
      <c r="AG17" s="36">
        <f t="shared" si="58"/>
        <v>1690920</v>
      </c>
      <c r="AH17" s="36">
        <f t="shared" si="10"/>
        <v>1878800</v>
      </c>
      <c r="AI17" s="28" t="s">
        <v>24</v>
      </c>
      <c r="AJ17" s="72" t="s">
        <v>29</v>
      </c>
      <c r="AK17" s="74" t="s">
        <v>27</v>
      </c>
      <c r="AL17" s="30" t="str">
        <f t="shared" si="11"/>
        <v>A02-05</v>
      </c>
      <c r="AM17" s="30">
        <v>81</v>
      </c>
      <c r="AN17" s="30">
        <f t="shared" si="12"/>
        <v>12</v>
      </c>
      <c r="AO17" s="30">
        <v>69</v>
      </c>
      <c r="AP17" s="31">
        <f>AP14+1000</f>
        <v>154000</v>
      </c>
      <c r="AQ17" s="31">
        <f t="shared" si="22"/>
        <v>12474000</v>
      </c>
      <c r="AR17" s="39">
        <f>AQ17</f>
        <v>12474000</v>
      </c>
      <c r="AS17" s="33">
        <f t="shared" ref="AS17:AW17" si="64">AS14</f>
        <v>0.9</v>
      </c>
      <c r="AT17" s="40">
        <f t="shared" si="64"/>
        <v>0.2</v>
      </c>
      <c r="AU17" s="35">
        <f t="shared" si="13"/>
        <v>11226600</v>
      </c>
      <c r="AV17" s="36">
        <f t="shared" si="14"/>
        <v>2245320</v>
      </c>
      <c r="AW17" s="29">
        <f t="shared" si="64"/>
        <v>8</v>
      </c>
      <c r="AX17" s="41">
        <f t="shared" si="60"/>
        <v>1122660</v>
      </c>
      <c r="AY17" s="41">
        <f t="shared" si="16"/>
        <v>1247400</v>
      </c>
    </row>
    <row r="18" customFormat="1" ht="18" customHeight="1" spans="1:51">
      <c r="A18" s="42" t="str">
        <f t="shared" ref="A18:G18" si="65">A17</f>
        <v>A</v>
      </c>
      <c r="B18" s="72" t="str">
        <f t="shared" si="65"/>
        <v>05</v>
      </c>
      <c r="C18" s="74" t="str">
        <f t="shared" si="65"/>
        <v>01</v>
      </c>
      <c r="D18" s="43" t="str">
        <f t="shared" si="65"/>
        <v>A01-05</v>
      </c>
      <c r="E18" s="43">
        <f t="shared" si="65"/>
        <v>67</v>
      </c>
      <c r="F18" s="43">
        <f t="shared" si="65"/>
        <v>10</v>
      </c>
      <c r="G18" s="43">
        <f t="shared" si="65"/>
        <v>57</v>
      </c>
      <c r="H18" s="44"/>
      <c r="I18" s="44">
        <f t="shared" ref="I18:I22" si="66">I17</f>
        <v>10318000</v>
      </c>
      <c r="J18" s="32">
        <f t="shared" si="0"/>
        <v>10318000</v>
      </c>
      <c r="K18" s="33">
        <f t="shared" ref="K18:O18" si="67">K15</f>
        <v>0.85</v>
      </c>
      <c r="L18" s="34">
        <f t="shared" si="67"/>
        <v>0.4</v>
      </c>
      <c r="M18" s="35">
        <f t="shared" si="1"/>
        <v>8770300</v>
      </c>
      <c r="N18" s="36">
        <f t="shared" si="2"/>
        <v>3508120</v>
      </c>
      <c r="O18" s="29">
        <f t="shared" si="67"/>
        <v>6</v>
      </c>
      <c r="P18" s="36">
        <f t="shared" si="62"/>
        <v>877030</v>
      </c>
      <c r="Q18" s="36">
        <f t="shared" si="4"/>
        <v>1547700</v>
      </c>
      <c r="R18" s="43" t="s">
        <v>24</v>
      </c>
      <c r="S18" s="72" t="s">
        <v>29</v>
      </c>
      <c r="T18" s="74" t="s">
        <v>26</v>
      </c>
      <c r="U18" s="43" t="str">
        <f t="shared" si="5"/>
        <v>A03-05</v>
      </c>
      <c r="V18" s="43">
        <v>122</v>
      </c>
      <c r="W18" s="43">
        <f t="shared" si="6"/>
        <v>18</v>
      </c>
      <c r="X18" s="43">
        <v>104</v>
      </c>
      <c r="Y18" s="44"/>
      <c r="Z18" s="44"/>
      <c r="AA18" s="38">
        <f t="shared" ref="AA18:AA22" si="68">AA17</f>
        <v>18788000</v>
      </c>
      <c r="AB18" s="33">
        <f t="shared" ref="AB18:AF18" si="69">AB15</f>
        <v>0.85</v>
      </c>
      <c r="AC18" s="40">
        <f t="shared" si="69"/>
        <v>0.4</v>
      </c>
      <c r="AD18" s="35">
        <f t="shared" si="7"/>
        <v>15969800</v>
      </c>
      <c r="AE18" s="36">
        <f t="shared" si="8"/>
        <v>6387920</v>
      </c>
      <c r="AF18" s="29">
        <f t="shared" si="69"/>
        <v>6</v>
      </c>
      <c r="AG18" s="36">
        <f>(AD18-AE18)/AF18</f>
        <v>1596980</v>
      </c>
      <c r="AH18" s="36">
        <f t="shared" si="10"/>
        <v>2818200</v>
      </c>
      <c r="AI18" s="42" t="s">
        <v>24</v>
      </c>
      <c r="AJ18" s="72" t="s">
        <v>29</v>
      </c>
      <c r="AK18" s="74" t="s">
        <v>27</v>
      </c>
      <c r="AL18" s="43" t="str">
        <f t="shared" si="11"/>
        <v>A02-05</v>
      </c>
      <c r="AM18" s="43">
        <v>81</v>
      </c>
      <c r="AN18" s="43">
        <f t="shared" si="12"/>
        <v>12</v>
      </c>
      <c r="AO18" s="43">
        <v>69</v>
      </c>
      <c r="AP18" s="44"/>
      <c r="AQ18" s="44">
        <f t="shared" si="22"/>
        <v>0</v>
      </c>
      <c r="AR18" s="39">
        <f>AQ17</f>
        <v>12474000</v>
      </c>
      <c r="AS18" s="33">
        <f t="shared" ref="AS18:AW18" si="70">AS15</f>
        <v>0.85</v>
      </c>
      <c r="AT18" s="40">
        <f t="shared" si="70"/>
        <v>0.4</v>
      </c>
      <c r="AU18" s="35">
        <f t="shared" si="13"/>
        <v>10602900</v>
      </c>
      <c r="AV18" s="36">
        <f t="shared" si="14"/>
        <v>4241160</v>
      </c>
      <c r="AW18" s="29">
        <f t="shared" si="70"/>
        <v>6</v>
      </c>
      <c r="AX18" s="41">
        <f>(AU18-AV18)/AW18</f>
        <v>1060290</v>
      </c>
      <c r="AY18" s="41">
        <f t="shared" si="16"/>
        <v>1871100</v>
      </c>
    </row>
    <row r="19" customFormat="1" ht="18" customHeight="1" spans="1:51">
      <c r="A19" s="46" t="str">
        <f t="shared" ref="A19:G19" si="71">A18</f>
        <v>A</v>
      </c>
      <c r="B19" s="72" t="str">
        <f t="shared" si="71"/>
        <v>05</v>
      </c>
      <c r="C19" s="74" t="str">
        <f t="shared" si="71"/>
        <v>01</v>
      </c>
      <c r="D19" s="47" t="str">
        <f t="shared" si="71"/>
        <v>A01-05</v>
      </c>
      <c r="E19" s="47">
        <f t="shared" si="71"/>
        <v>67</v>
      </c>
      <c r="F19" s="47">
        <f t="shared" si="71"/>
        <v>10</v>
      </c>
      <c r="G19" s="47">
        <f t="shared" si="71"/>
        <v>57</v>
      </c>
      <c r="H19" s="48"/>
      <c r="I19" s="48">
        <f t="shared" si="66"/>
        <v>10318000</v>
      </c>
      <c r="J19" s="32">
        <f t="shared" si="0"/>
        <v>10318000</v>
      </c>
      <c r="K19" s="33">
        <f t="shared" ref="K19:O19" si="72">K16</f>
        <v>0.75</v>
      </c>
      <c r="L19" s="34">
        <f t="shared" si="72"/>
        <v>1</v>
      </c>
      <c r="M19" s="35">
        <f t="shared" si="1"/>
        <v>7738500</v>
      </c>
      <c r="N19" s="36">
        <f t="shared" si="2"/>
        <v>7738500</v>
      </c>
      <c r="O19" s="29">
        <f t="shared" si="72"/>
        <v>0</v>
      </c>
      <c r="P19" s="36">
        <v>0</v>
      </c>
      <c r="Q19" s="36">
        <f t="shared" si="4"/>
        <v>2579500</v>
      </c>
      <c r="R19" s="47" t="s">
        <v>24</v>
      </c>
      <c r="S19" s="72" t="s">
        <v>29</v>
      </c>
      <c r="T19" s="74" t="s">
        <v>26</v>
      </c>
      <c r="U19" s="47" t="str">
        <f t="shared" si="5"/>
        <v>A03-05</v>
      </c>
      <c r="V19" s="47">
        <v>122</v>
      </c>
      <c r="W19" s="47">
        <f t="shared" si="6"/>
        <v>18</v>
      </c>
      <c r="X19" s="47">
        <v>104</v>
      </c>
      <c r="Y19" s="48"/>
      <c r="Z19" s="48"/>
      <c r="AA19" s="38">
        <f t="shared" si="68"/>
        <v>18788000</v>
      </c>
      <c r="AB19" s="33">
        <f t="shared" ref="AB19:AF19" si="73">AB16</f>
        <v>0.75</v>
      </c>
      <c r="AC19" s="40">
        <f t="shared" si="73"/>
        <v>1</v>
      </c>
      <c r="AD19" s="35">
        <f t="shared" si="7"/>
        <v>14091000</v>
      </c>
      <c r="AE19" s="36">
        <f t="shared" si="8"/>
        <v>14091000</v>
      </c>
      <c r="AF19" s="29">
        <f t="shared" si="73"/>
        <v>0</v>
      </c>
      <c r="AG19" s="36">
        <f t="shared" si="58"/>
        <v>0</v>
      </c>
      <c r="AH19" s="36">
        <f t="shared" si="10"/>
        <v>4697000</v>
      </c>
      <c r="AI19" s="46" t="s">
        <v>24</v>
      </c>
      <c r="AJ19" s="72" t="s">
        <v>29</v>
      </c>
      <c r="AK19" s="74" t="s">
        <v>27</v>
      </c>
      <c r="AL19" s="47" t="str">
        <f t="shared" si="11"/>
        <v>A02-05</v>
      </c>
      <c r="AM19" s="47">
        <v>81</v>
      </c>
      <c r="AN19" s="47">
        <f t="shared" si="12"/>
        <v>12</v>
      </c>
      <c r="AO19" s="47">
        <v>69</v>
      </c>
      <c r="AP19" s="48"/>
      <c r="AQ19" s="48">
        <f t="shared" si="22"/>
        <v>0</v>
      </c>
      <c r="AR19" s="39">
        <f>AQ17</f>
        <v>12474000</v>
      </c>
      <c r="AS19" s="33">
        <f t="shared" ref="AS19:AW19" si="74">AS16</f>
        <v>0.75</v>
      </c>
      <c r="AT19" s="40">
        <f t="shared" si="74"/>
        <v>1</v>
      </c>
      <c r="AU19" s="35">
        <f t="shared" si="13"/>
        <v>9355500</v>
      </c>
      <c r="AV19" s="36">
        <f t="shared" si="14"/>
        <v>9355500</v>
      </c>
      <c r="AW19" s="29">
        <f t="shared" si="74"/>
        <v>0</v>
      </c>
      <c r="AX19" s="41">
        <f t="shared" si="60"/>
        <v>0</v>
      </c>
      <c r="AY19" s="41">
        <f t="shared" si="16"/>
        <v>3118500</v>
      </c>
    </row>
    <row r="20" customFormat="1" ht="18" customHeight="1" spans="1:51">
      <c r="A20" s="28" t="s">
        <v>24</v>
      </c>
      <c r="B20" s="72" t="s">
        <v>30</v>
      </c>
      <c r="C20" s="74" t="s">
        <v>25</v>
      </c>
      <c r="D20" s="30" t="str">
        <f>A20&amp;C20&amp;"-"&amp;B20</f>
        <v>A01-06</v>
      </c>
      <c r="E20" s="30">
        <v>67</v>
      </c>
      <c r="F20" s="30">
        <f>E20-G20</f>
        <v>10</v>
      </c>
      <c r="G20" s="30">
        <v>57</v>
      </c>
      <c r="H20" s="31">
        <f>H17+1000</f>
        <v>155000</v>
      </c>
      <c r="I20" s="31">
        <f>H20*E20</f>
        <v>10385000</v>
      </c>
      <c r="J20" s="32">
        <f t="shared" si="0"/>
        <v>10385000</v>
      </c>
      <c r="K20" s="33">
        <v>0.95</v>
      </c>
      <c r="L20" s="34">
        <f t="shared" ref="L20:L83" si="75">L17</f>
        <v>0.2</v>
      </c>
      <c r="M20" s="35">
        <f t="shared" si="1"/>
        <v>9865750</v>
      </c>
      <c r="N20" s="36">
        <f t="shared" si="2"/>
        <v>1973150</v>
      </c>
      <c r="O20" s="29">
        <f t="shared" ref="O20:O83" si="76">O17</f>
        <v>8</v>
      </c>
      <c r="P20" s="36">
        <f t="shared" si="62"/>
        <v>986575</v>
      </c>
      <c r="Q20" s="36">
        <f t="shared" si="4"/>
        <v>519250</v>
      </c>
      <c r="R20" s="30" t="s">
        <v>24</v>
      </c>
      <c r="S20" s="72" t="s">
        <v>30</v>
      </c>
      <c r="T20" s="74" t="s">
        <v>26</v>
      </c>
      <c r="U20" s="30" t="str">
        <f t="shared" si="5"/>
        <v>A03-06</v>
      </c>
      <c r="V20" s="30">
        <v>124</v>
      </c>
      <c r="W20" s="30">
        <f t="shared" si="6"/>
        <v>18</v>
      </c>
      <c r="X20" s="30">
        <v>106</v>
      </c>
      <c r="Y20" s="31">
        <f>Y17+1000</f>
        <v>155000</v>
      </c>
      <c r="Z20" s="31">
        <f>Y20*V20</f>
        <v>19220000</v>
      </c>
      <c r="AA20" s="38">
        <f>V20*Y20</f>
        <v>19220000</v>
      </c>
      <c r="AB20" s="33">
        <v>0.95</v>
      </c>
      <c r="AC20" s="33">
        <f t="shared" ref="AC20:AC83" si="77">AC17</f>
        <v>0.2</v>
      </c>
      <c r="AD20" s="35">
        <f t="shared" si="7"/>
        <v>18259000</v>
      </c>
      <c r="AE20" s="36">
        <f t="shared" si="8"/>
        <v>3651800</v>
      </c>
      <c r="AF20" s="29">
        <f t="shared" ref="AF20:AF83" si="78">AF17</f>
        <v>8</v>
      </c>
      <c r="AG20" s="36">
        <f t="shared" si="58"/>
        <v>1825900</v>
      </c>
      <c r="AH20" s="36">
        <f t="shared" si="10"/>
        <v>961000</v>
      </c>
      <c r="AI20" s="28" t="s">
        <v>24</v>
      </c>
      <c r="AJ20" s="72" t="s">
        <v>30</v>
      </c>
      <c r="AK20" s="74" t="s">
        <v>27</v>
      </c>
      <c r="AL20" s="30" t="str">
        <f t="shared" si="11"/>
        <v>A02-06</v>
      </c>
      <c r="AM20" s="30">
        <v>81</v>
      </c>
      <c r="AN20" s="30">
        <f t="shared" si="12"/>
        <v>12</v>
      </c>
      <c r="AO20" s="30">
        <v>69</v>
      </c>
      <c r="AP20" s="31">
        <f>AP17+1000</f>
        <v>155000</v>
      </c>
      <c r="AQ20" s="31">
        <f t="shared" si="22"/>
        <v>12555000</v>
      </c>
      <c r="AR20" s="39">
        <f>AQ20</f>
        <v>12555000</v>
      </c>
      <c r="AS20" s="33">
        <v>0.95</v>
      </c>
      <c r="AT20" s="40">
        <f t="shared" ref="AT20:AT83" si="79">AT17</f>
        <v>0.2</v>
      </c>
      <c r="AU20" s="35">
        <f t="shared" si="13"/>
        <v>11927250</v>
      </c>
      <c r="AV20" s="36">
        <f t="shared" si="14"/>
        <v>2385450</v>
      </c>
      <c r="AW20" s="29">
        <f t="shared" ref="AW20:AW83" si="80">AW17</f>
        <v>8</v>
      </c>
      <c r="AX20" s="41">
        <f t="shared" si="60"/>
        <v>1192725</v>
      </c>
      <c r="AY20" s="41">
        <f t="shared" si="16"/>
        <v>627750</v>
      </c>
    </row>
    <row r="21" customFormat="1" ht="18" customHeight="1" spans="1:51">
      <c r="A21" s="42" t="str">
        <f t="shared" ref="A21:G21" si="81">A20</f>
        <v>A</v>
      </c>
      <c r="B21" s="72" t="str">
        <f t="shared" si="81"/>
        <v>06</v>
      </c>
      <c r="C21" s="74" t="str">
        <f t="shared" si="81"/>
        <v>01</v>
      </c>
      <c r="D21" s="43" t="str">
        <f t="shared" si="81"/>
        <v>A01-06</v>
      </c>
      <c r="E21" s="43">
        <f t="shared" si="81"/>
        <v>67</v>
      </c>
      <c r="F21" s="43">
        <f t="shared" si="81"/>
        <v>10</v>
      </c>
      <c r="G21" s="43">
        <f t="shared" si="81"/>
        <v>57</v>
      </c>
      <c r="H21" s="44"/>
      <c r="I21" s="44">
        <f t="shared" si="66"/>
        <v>10385000</v>
      </c>
      <c r="J21" s="32">
        <f t="shared" si="0"/>
        <v>10385000</v>
      </c>
      <c r="K21" s="33">
        <v>0.9</v>
      </c>
      <c r="L21" s="34">
        <f t="shared" si="75"/>
        <v>0.4</v>
      </c>
      <c r="M21" s="35">
        <f t="shared" si="1"/>
        <v>9346500</v>
      </c>
      <c r="N21" s="36">
        <f t="shared" si="2"/>
        <v>3738600</v>
      </c>
      <c r="O21" s="29">
        <f t="shared" si="76"/>
        <v>6</v>
      </c>
      <c r="P21" s="36">
        <f t="shared" si="62"/>
        <v>934650</v>
      </c>
      <c r="Q21" s="36">
        <f t="shared" si="4"/>
        <v>1038500</v>
      </c>
      <c r="R21" s="43" t="s">
        <v>24</v>
      </c>
      <c r="S21" s="72" t="s">
        <v>30</v>
      </c>
      <c r="T21" s="74" t="s">
        <v>26</v>
      </c>
      <c r="U21" s="43" t="str">
        <f t="shared" si="5"/>
        <v>A03-06</v>
      </c>
      <c r="V21" s="43">
        <v>124</v>
      </c>
      <c r="W21" s="43">
        <f t="shared" si="6"/>
        <v>18</v>
      </c>
      <c r="X21" s="43">
        <v>106</v>
      </c>
      <c r="Y21" s="44"/>
      <c r="Z21" s="44"/>
      <c r="AA21" s="38">
        <f t="shared" si="68"/>
        <v>19220000</v>
      </c>
      <c r="AB21" s="33">
        <v>0.9</v>
      </c>
      <c r="AC21" s="40">
        <f t="shared" si="77"/>
        <v>0.4</v>
      </c>
      <c r="AD21" s="35">
        <f t="shared" si="7"/>
        <v>17298000</v>
      </c>
      <c r="AE21" s="36">
        <f t="shared" si="8"/>
        <v>6919200</v>
      </c>
      <c r="AF21" s="29">
        <f t="shared" si="78"/>
        <v>6</v>
      </c>
      <c r="AG21" s="36">
        <f>(AD21-AE21)/AF21</f>
        <v>1729800</v>
      </c>
      <c r="AH21" s="36">
        <f t="shared" si="10"/>
        <v>1922000</v>
      </c>
      <c r="AI21" s="42" t="s">
        <v>24</v>
      </c>
      <c r="AJ21" s="72" t="s">
        <v>30</v>
      </c>
      <c r="AK21" s="74" t="s">
        <v>27</v>
      </c>
      <c r="AL21" s="43" t="str">
        <f t="shared" si="11"/>
        <v>A02-06</v>
      </c>
      <c r="AM21" s="43">
        <v>81</v>
      </c>
      <c r="AN21" s="43">
        <f t="shared" si="12"/>
        <v>12</v>
      </c>
      <c r="AO21" s="43">
        <v>69</v>
      </c>
      <c r="AP21" s="44"/>
      <c r="AQ21" s="44">
        <f t="shared" si="22"/>
        <v>0</v>
      </c>
      <c r="AR21" s="39">
        <f>AQ20</f>
        <v>12555000</v>
      </c>
      <c r="AS21" s="33">
        <v>0.9</v>
      </c>
      <c r="AT21" s="40">
        <f t="shared" si="79"/>
        <v>0.4</v>
      </c>
      <c r="AU21" s="35">
        <f t="shared" si="13"/>
        <v>11299500</v>
      </c>
      <c r="AV21" s="36">
        <f t="shared" si="14"/>
        <v>4519800</v>
      </c>
      <c r="AW21" s="29">
        <f t="shared" si="80"/>
        <v>6</v>
      </c>
      <c r="AX21" s="41">
        <f>(AU21-AV21)/AW21</f>
        <v>1129950</v>
      </c>
      <c r="AY21" s="41">
        <f t="shared" si="16"/>
        <v>1255500</v>
      </c>
    </row>
    <row r="22" customFormat="1" ht="18" customHeight="1" spans="1:51">
      <c r="A22" s="46" t="str">
        <f t="shared" ref="A22:G22" si="82">A21</f>
        <v>A</v>
      </c>
      <c r="B22" s="72" t="str">
        <f t="shared" si="82"/>
        <v>06</v>
      </c>
      <c r="C22" s="74" t="str">
        <f t="shared" si="82"/>
        <v>01</v>
      </c>
      <c r="D22" s="47" t="str">
        <f t="shared" si="82"/>
        <v>A01-06</v>
      </c>
      <c r="E22" s="47">
        <f t="shared" si="82"/>
        <v>67</v>
      </c>
      <c r="F22" s="47">
        <f t="shared" si="82"/>
        <v>10</v>
      </c>
      <c r="G22" s="47">
        <f t="shared" si="82"/>
        <v>57</v>
      </c>
      <c r="H22" s="48"/>
      <c r="I22" s="48">
        <f t="shared" si="66"/>
        <v>10385000</v>
      </c>
      <c r="J22" s="32">
        <f t="shared" si="0"/>
        <v>10385000</v>
      </c>
      <c r="K22" s="33">
        <v>0.8</v>
      </c>
      <c r="L22" s="34">
        <f t="shared" si="75"/>
        <v>1</v>
      </c>
      <c r="M22" s="35">
        <f t="shared" si="1"/>
        <v>8308000</v>
      </c>
      <c r="N22" s="36">
        <f t="shared" si="2"/>
        <v>8308000</v>
      </c>
      <c r="O22" s="29">
        <f t="shared" si="76"/>
        <v>0</v>
      </c>
      <c r="P22" s="36">
        <v>0</v>
      </c>
      <c r="Q22" s="36">
        <f t="shared" si="4"/>
        <v>2077000</v>
      </c>
      <c r="R22" s="47" t="s">
        <v>24</v>
      </c>
      <c r="S22" s="72" t="s">
        <v>30</v>
      </c>
      <c r="T22" s="74" t="s">
        <v>26</v>
      </c>
      <c r="U22" s="47" t="str">
        <f t="shared" si="5"/>
        <v>A03-06</v>
      </c>
      <c r="V22" s="47">
        <v>124</v>
      </c>
      <c r="W22" s="47">
        <f t="shared" si="6"/>
        <v>18</v>
      </c>
      <c r="X22" s="47">
        <v>106</v>
      </c>
      <c r="Y22" s="48"/>
      <c r="Z22" s="48"/>
      <c r="AA22" s="38">
        <f t="shared" si="68"/>
        <v>19220000</v>
      </c>
      <c r="AB22" s="33">
        <v>0.8</v>
      </c>
      <c r="AC22" s="40">
        <f t="shared" si="77"/>
        <v>1</v>
      </c>
      <c r="AD22" s="35">
        <f t="shared" si="7"/>
        <v>15376000</v>
      </c>
      <c r="AE22" s="36">
        <f t="shared" si="8"/>
        <v>15376000</v>
      </c>
      <c r="AF22" s="29">
        <f t="shared" si="78"/>
        <v>0</v>
      </c>
      <c r="AG22" s="36">
        <f t="shared" ref="AG22:AG26" si="83">(AD22-AE22)/8</f>
        <v>0</v>
      </c>
      <c r="AH22" s="36">
        <f t="shared" si="10"/>
        <v>3844000</v>
      </c>
      <c r="AI22" s="46" t="s">
        <v>24</v>
      </c>
      <c r="AJ22" s="72" t="s">
        <v>30</v>
      </c>
      <c r="AK22" s="74" t="s">
        <v>27</v>
      </c>
      <c r="AL22" s="47" t="str">
        <f t="shared" si="11"/>
        <v>A02-06</v>
      </c>
      <c r="AM22" s="47">
        <v>81</v>
      </c>
      <c r="AN22" s="47">
        <f t="shared" si="12"/>
        <v>12</v>
      </c>
      <c r="AO22" s="47">
        <v>69</v>
      </c>
      <c r="AP22" s="48"/>
      <c r="AQ22" s="48">
        <f t="shared" si="22"/>
        <v>0</v>
      </c>
      <c r="AR22" s="39">
        <f>AQ20</f>
        <v>12555000</v>
      </c>
      <c r="AS22" s="33">
        <v>0.8</v>
      </c>
      <c r="AT22" s="40">
        <f t="shared" si="79"/>
        <v>1</v>
      </c>
      <c r="AU22" s="35">
        <f t="shared" si="13"/>
        <v>10044000</v>
      </c>
      <c r="AV22" s="36">
        <f t="shared" si="14"/>
        <v>10044000</v>
      </c>
      <c r="AW22" s="29">
        <f t="shared" si="80"/>
        <v>0</v>
      </c>
      <c r="AX22" s="41">
        <f t="shared" ref="AX22:AX26" si="84">(AU22-AV22)/8</f>
        <v>0</v>
      </c>
      <c r="AY22" s="41">
        <f t="shared" si="16"/>
        <v>2511000</v>
      </c>
    </row>
    <row r="23" customFormat="1" ht="18" customHeight="1" spans="1:51">
      <c r="A23" s="28" t="s">
        <v>24</v>
      </c>
      <c r="B23" s="72" t="s">
        <v>31</v>
      </c>
      <c r="C23" s="74" t="s">
        <v>25</v>
      </c>
      <c r="D23" s="30" t="str">
        <f>A23&amp;C23&amp;"-"&amp;B23</f>
        <v>A01-07</v>
      </c>
      <c r="E23" s="30">
        <v>68</v>
      </c>
      <c r="F23" s="30">
        <f>E23-G23</f>
        <v>10</v>
      </c>
      <c r="G23" s="30">
        <v>58</v>
      </c>
      <c r="H23" s="31">
        <f>H20+1000</f>
        <v>156000</v>
      </c>
      <c r="I23" s="31">
        <f>H23*E23</f>
        <v>10608000</v>
      </c>
      <c r="J23" s="32">
        <f t="shared" si="0"/>
        <v>10608000</v>
      </c>
      <c r="K23" s="33">
        <f t="shared" ref="K23:K64" si="85">K20</f>
        <v>0.95</v>
      </c>
      <c r="L23" s="34">
        <f t="shared" si="75"/>
        <v>0.2</v>
      </c>
      <c r="M23" s="35">
        <f t="shared" si="1"/>
        <v>10077600</v>
      </c>
      <c r="N23" s="36">
        <f t="shared" si="2"/>
        <v>2015520</v>
      </c>
      <c r="O23" s="29">
        <f t="shared" si="76"/>
        <v>8</v>
      </c>
      <c r="P23" s="36">
        <f t="shared" ref="P23:P27" si="86">(M23-N23)/O23</f>
        <v>1007760</v>
      </c>
      <c r="Q23" s="36">
        <f t="shared" si="4"/>
        <v>530400</v>
      </c>
      <c r="R23" s="30" t="s">
        <v>24</v>
      </c>
      <c r="S23" s="72" t="s">
        <v>31</v>
      </c>
      <c r="T23" s="74" t="s">
        <v>26</v>
      </c>
      <c r="U23" s="30" t="str">
        <f t="shared" si="5"/>
        <v>A03-07</v>
      </c>
      <c r="V23" s="30">
        <v>126</v>
      </c>
      <c r="W23" s="30">
        <f t="shared" si="6"/>
        <v>18</v>
      </c>
      <c r="X23" s="30">
        <v>108</v>
      </c>
      <c r="Y23" s="31">
        <f>Y20+1000</f>
        <v>156000</v>
      </c>
      <c r="Z23" s="31">
        <f>Y23*V23</f>
        <v>19656000</v>
      </c>
      <c r="AA23" s="38">
        <f>V23*Y23</f>
        <v>19656000</v>
      </c>
      <c r="AB23" s="33">
        <f t="shared" ref="AB23:AB64" si="87">AB20</f>
        <v>0.95</v>
      </c>
      <c r="AC23" s="33">
        <f t="shared" si="77"/>
        <v>0.2</v>
      </c>
      <c r="AD23" s="35">
        <f t="shared" si="7"/>
        <v>18673200</v>
      </c>
      <c r="AE23" s="36">
        <f t="shared" si="8"/>
        <v>3734640</v>
      </c>
      <c r="AF23" s="29">
        <f t="shared" si="78"/>
        <v>8</v>
      </c>
      <c r="AG23" s="36">
        <f t="shared" si="83"/>
        <v>1867320</v>
      </c>
      <c r="AH23" s="36">
        <f t="shared" si="10"/>
        <v>982800</v>
      </c>
      <c r="AI23" s="28" t="s">
        <v>24</v>
      </c>
      <c r="AJ23" s="72" t="s">
        <v>31</v>
      </c>
      <c r="AK23" s="74" t="s">
        <v>27</v>
      </c>
      <c r="AL23" s="30" t="str">
        <f t="shared" si="11"/>
        <v>A02-07</v>
      </c>
      <c r="AM23" s="30">
        <v>82</v>
      </c>
      <c r="AN23" s="30">
        <f t="shared" si="12"/>
        <v>12</v>
      </c>
      <c r="AO23" s="30">
        <v>70</v>
      </c>
      <c r="AP23" s="31">
        <f>AP20+1000</f>
        <v>156000</v>
      </c>
      <c r="AQ23" s="31">
        <f t="shared" si="22"/>
        <v>12792000</v>
      </c>
      <c r="AR23" s="39">
        <f>AQ23</f>
        <v>12792000</v>
      </c>
      <c r="AS23" s="33">
        <f t="shared" ref="AS23:AS64" si="88">AS20</f>
        <v>0.95</v>
      </c>
      <c r="AT23" s="40">
        <f t="shared" si="79"/>
        <v>0.2</v>
      </c>
      <c r="AU23" s="35">
        <f t="shared" si="13"/>
        <v>12152400</v>
      </c>
      <c r="AV23" s="36">
        <f t="shared" si="14"/>
        <v>2430480</v>
      </c>
      <c r="AW23" s="29">
        <f t="shared" si="80"/>
        <v>8</v>
      </c>
      <c r="AX23" s="41">
        <f t="shared" si="84"/>
        <v>1215240</v>
      </c>
      <c r="AY23" s="41">
        <f t="shared" si="16"/>
        <v>639600</v>
      </c>
    </row>
    <row r="24" customFormat="1" ht="18" customHeight="1" spans="1:51">
      <c r="A24" s="42" t="str">
        <f t="shared" ref="A24:G24" si="89">A23</f>
        <v>A</v>
      </c>
      <c r="B24" s="72" t="str">
        <f t="shared" si="89"/>
        <v>07</v>
      </c>
      <c r="C24" s="74" t="str">
        <f t="shared" si="89"/>
        <v>01</v>
      </c>
      <c r="D24" s="43" t="str">
        <f t="shared" si="89"/>
        <v>A01-07</v>
      </c>
      <c r="E24" s="43">
        <f t="shared" si="89"/>
        <v>68</v>
      </c>
      <c r="F24" s="43">
        <f t="shared" si="89"/>
        <v>10</v>
      </c>
      <c r="G24" s="43">
        <f t="shared" si="89"/>
        <v>58</v>
      </c>
      <c r="H24" s="44"/>
      <c r="I24" s="44">
        <f t="shared" ref="I24:I28" si="90">I23</f>
        <v>10608000</v>
      </c>
      <c r="J24" s="32">
        <f t="shared" si="0"/>
        <v>10608000</v>
      </c>
      <c r="K24" s="33">
        <f t="shared" si="85"/>
        <v>0.9</v>
      </c>
      <c r="L24" s="34">
        <f t="shared" si="75"/>
        <v>0.4</v>
      </c>
      <c r="M24" s="35">
        <f t="shared" si="1"/>
        <v>9547200</v>
      </c>
      <c r="N24" s="36">
        <f t="shared" si="2"/>
        <v>3818880</v>
      </c>
      <c r="O24" s="29">
        <f t="shared" si="76"/>
        <v>6</v>
      </c>
      <c r="P24" s="36">
        <f t="shared" si="86"/>
        <v>954720</v>
      </c>
      <c r="Q24" s="36">
        <f t="shared" si="4"/>
        <v>1060800</v>
      </c>
      <c r="R24" s="43" t="s">
        <v>24</v>
      </c>
      <c r="S24" s="72" t="s">
        <v>31</v>
      </c>
      <c r="T24" s="74" t="s">
        <v>26</v>
      </c>
      <c r="U24" s="43" t="str">
        <f t="shared" si="5"/>
        <v>A03-07</v>
      </c>
      <c r="V24" s="43">
        <v>126</v>
      </c>
      <c r="W24" s="43">
        <f t="shared" si="6"/>
        <v>18</v>
      </c>
      <c r="X24" s="43">
        <v>108</v>
      </c>
      <c r="Y24" s="44"/>
      <c r="Z24" s="44"/>
      <c r="AA24" s="38">
        <f t="shared" ref="AA24:AA28" si="91">AA23</f>
        <v>19656000</v>
      </c>
      <c r="AB24" s="33">
        <f t="shared" si="87"/>
        <v>0.9</v>
      </c>
      <c r="AC24" s="40">
        <f t="shared" si="77"/>
        <v>0.4</v>
      </c>
      <c r="AD24" s="35">
        <f t="shared" si="7"/>
        <v>17690400</v>
      </c>
      <c r="AE24" s="36">
        <f t="shared" si="8"/>
        <v>7076160</v>
      </c>
      <c r="AF24" s="29">
        <f t="shared" si="78"/>
        <v>6</v>
      </c>
      <c r="AG24" s="36">
        <f>(AD24-AE24)/AF24</f>
        <v>1769040</v>
      </c>
      <c r="AH24" s="36">
        <f t="shared" si="10"/>
        <v>1965600</v>
      </c>
      <c r="AI24" s="42" t="s">
        <v>24</v>
      </c>
      <c r="AJ24" s="72" t="s">
        <v>31</v>
      </c>
      <c r="AK24" s="74" t="s">
        <v>27</v>
      </c>
      <c r="AL24" s="43" t="str">
        <f t="shared" si="11"/>
        <v>A02-07</v>
      </c>
      <c r="AM24" s="43">
        <v>82</v>
      </c>
      <c r="AN24" s="43">
        <f t="shared" si="12"/>
        <v>12</v>
      </c>
      <c r="AO24" s="43">
        <v>70</v>
      </c>
      <c r="AP24" s="44"/>
      <c r="AQ24" s="44">
        <f t="shared" si="22"/>
        <v>0</v>
      </c>
      <c r="AR24" s="39">
        <f>AQ23</f>
        <v>12792000</v>
      </c>
      <c r="AS24" s="33">
        <f t="shared" si="88"/>
        <v>0.9</v>
      </c>
      <c r="AT24" s="40">
        <f t="shared" si="79"/>
        <v>0.4</v>
      </c>
      <c r="AU24" s="35">
        <f t="shared" si="13"/>
        <v>11512800</v>
      </c>
      <c r="AV24" s="36">
        <f t="shared" si="14"/>
        <v>4605120</v>
      </c>
      <c r="AW24" s="29">
        <f t="shared" si="80"/>
        <v>6</v>
      </c>
      <c r="AX24" s="41">
        <f>(AU24-AV24)/AW24</f>
        <v>1151280</v>
      </c>
      <c r="AY24" s="41">
        <f t="shared" si="16"/>
        <v>1279200</v>
      </c>
    </row>
    <row r="25" customFormat="1" ht="18" customHeight="1" spans="1:51">
      <c r="A25" s="46" t="str">
        <f t="shared" ref="A25:G25" si="92">A24</f>
        <v>A</v>
      </c>
      <c r="B25" s="72" t="str">
        <f t="shared" si="92"/>
        <v>07</v>
      </c>
      <c r="C25" s="74" t="str">
        <f t="shared" si="92"/>
        <v>01</v>
      </c>
      <c r="D25" s="47" t="str">
        <f t="shared" si="92"/>
        <v>A01-07</v>
      </c>
      <c r="E25" s="47">
        <f t="shared" si="92"/>
        <v>68</v>
      </c>
      <c r="F25" s="47">
        <f t="shared" si="92"/>
        <v>10</v>
      </c>
      <c r="G25" s="47">
        <f t="shared" si="92"/>
        <v>58</v>
      </c>
      <c r="H25" s="48"/>
      <c r="I25" s="48">
        <f t="shared" si="90"/>
        <v>10608000</v>
      </c>
      <c r="J25" s="32">
        <f t="shared" si="0"/>
        <v>10608000</v>
      </c>
      <c r="K25" s="33">
        <f t="shared" si="85"/>
        <v>0.8</v>
      </c>
      <c r="L25" s="34">
        <f t="shared" si="75"/>
        <v>1</v>
      </c>
      <c r="M25" s="35">
        <f t="shared" si="1"/>
        <v>8486400</v>
      </c>
      <c r="N25" s="36">
        <f t="shared" si="2"/>
        <v>8486400</v>
      </c>
      <c r="O25" s="29">
        <f t="shared" si="76"/>
        <v>0</v>
      </c>
      <c r="P25" s="36">
        <v>0</v>
      </c>
      <c r="Q25" s="36">
        <f t="shared" si="4"/>
        <v>2121600</v>
      </c>
      <c r="R25" s="47" t="s">
        <v>24</v>
      </c>
      <c r="S25" s="72" t="s">
        <v>31</v>
      </c>
      <c r="T25" s="74" t="s">
        <v>26</v>
      </c>
      <c r="U25" s="47" t="str">
        <f t="shared" si="5"/>
        <v>A03-07</v>
      </c>
      <c r="V25" s="47">
        <v>126</v>
      </c>
      <c r="W25" s="47">
        <f t="shared" si="6"/>
        <v>18</v>
      </c>
      <c r="X25" s="47">
        <v>108</v>
      </c>
      <c r="Y25" s="48"/>
      <c r="Z25" s="48"/>
      <c r="AA25" s="38">
        <f t="shared" si="91"/>
        <v>19656000</v>
      </c>
      <c r="AB25" s="33">
        <f t="shared" si="87"/>
        <v>0.8</v>
      </c>
      <c r="AC25" s="40">
        <f t="shared" si="77"/>
        <v>1</v>
      </c>
      <c r="AD25" s="35">
        <f t="shared" si="7"/>
        <v>15724800</v>
      </c>
      <c r="AE25" s="36">
        <f t="shared" si="8"/>
        <v>15724800</v>
      </c>
      <c r="AF25" s="29">
        <f t="shared" si="78"/>
        <v>0</v>
      </c>
      <c r="AG25" s="36">
        <f t="shared" si="83"/>
        <v>0</v>
      </c>
      <c r="AH25" s="36">
        <f t="shared" si="10"/>
        <v>3931200</v>
      </c>
      <c r="AI25" s="46" t="s">
        <v>24</v>
      </c>
      <c r="AJ25" s="72" t="s">
        <v>31</v>
      </c>
      <c r="AK25" s="74" t="s">
        <v>27</v>
      </c>
      <c r="AL25" s="47" t="str">
        <f t="shared" si="11"/>
        <v>A02-07</v>
      </c>
      <c r="AM25" s="47">
        <v>82</v>
      </c>
      <c r="AN25" s="47">
        <f t="shared" si="12"/>
        <v>12</v>
      </c>
      <c r="AO25" s="47">
        <v>70</v>
      </c>
      <c r="AP25" s="48"/>
      <c r="AQ25" s="48">
        <f t="shared" si="22"/>
        <v>0</v>
      </c>
      <c r="AR25" s="39">
        <f>AQ23</f>
        <v>12792000</v>
      </c>
      <c r="AS25" s="33">
        <f t="shared" si="88"/>
        <v>0.8</v>
      </c>
      <c r="AT25" s="40">
        <f t="shared" si="79"/>
        <v>1</v>
      </c>
      <c r="AU25" s="35">
        <f t="shared" si="13"/>
        <v>10233600</v>
      </c>
      <c r="AV25" s="36">
        <f t="shared" si="14"/>
        <v>10233600</v>
      </c>
      <c r="AW25" s="29">
        <f t="shared" si="80"/>
        <v>0</v>
      </c>
      <c r="AX25" s="41">
        <f t="shared" si="84"/>
        <v>0</v>
      </c>
      <c r="AY25" s="41">
        <f t="shared" si="16"/>
        <v>2558400</v>
      </c>
    </row>
    <row r="26" customFormat="1" ht="18" customHeight="1" spans="1:51">
      <c r="A26" s="28" t="s">
        <v>24</v>
      </c>
      <c r="B26" s="72" t="s">
        <v>32</v>
      </c>
      <c r="C26" s="74" t="s">
        <v>25</v>
      </c>
      <c r="D26" s="30" t="str">
        <f>A26&amp;C26&amp;"-"&amp;B26</f>
        <v>A01-08</v>
      </c>
      <c r="E26" s="30">
        <v>68</v>
      </c>
      <c r="F26" s="30">
        <f>E26-G26</f>
        <v>10</v>
      </c>
      <c r="G26" s="30">
        <v>58</v>
      </c>
      <c r="H26" s="31">
        <f>H23+1000</f>
        <v>157000</v>
      </c>
      <c r="I26" s="31">
        <f>H26*E26</f>
        <v>10676000</v>
      </c>
      <c r="J26" s="32">
        <f t="shared" si="0"/>
        <v>10676000</v>
      </c>
      <c r="K26" s="33">
        <f t="shared" si="85"/>
        <v>0.95</v>
      </c>
      <c r="L26" s="34">
        <f t="shared" si="75"/>
        <v>0.2</v>
      </c>
      <c r="M26" s="35">
        <f t="shared" si="1"/>
        <v>10142200</v>
      </c>
      <c r="N26" s="36">
        <f t="shared" si="2"/>
        <v>2028440</v>
      </c>
      <c r="O26" s="29">
        <f t="shared" si="76"/>
        <v>8</v>
      </c>
      <c r="P26" s="36">
        <f t="shared" si="86"/>
        <v>1014220</v>
      </c>
      <c r="Q26" s="36">
        <f t="shared" si="4"/>
        <v>533800</v>
      </c>
      <c r="R26" s="30" t="s">
        <v>24</v>
      </c>
      <c r="S26" s="72" t="s">
        <v>32</v>
      </c>
      <c r="T26" s="74" t="s">
        <v>26</v>
      </c>
      <c r="U26" s="30" t="str">
        <f t="shared" si="5"/>
        <v>A03-08</v>
      </c>
      <c r="V26" s="30">
        <v>128</v>
      </c>
      <c r="W26" s="30">
        <f t="shared" si="6"/>
        <v>19</v>
      </c>
      <c r="X26" s="30">
        <v>109</v>
      </c>
      <c r="Y26" s="31">
        <f>Y23+1000</f>
        <v>157000</v>
      </c>
      <c r="Z26" s="31">
        <f>Y26*V26</f>
        <v>20096000</v>
      </c>
      <c r="AA26" s="38">
        <f>V26*Y26</f>
        <v>20096000</v>
      </c>
      <c r="AB26" s="33">
        <f t="shared" si="87"/>
        <v>0.95</v>
      </c>
      <c r="AC26" s="33">
        <f t="shared" si="77"/>
        <v>0.2</v>
      </c>
      <c r="AD26" s="35">
        <f t="shared" si="7"/>
        <v>19091200</v>
      </c>
      <c r="AE26" s="36">
        <f t="shared" si="8"/>
        <v>3818240</v>
      </c>
      <c r="AF26" s="29">
        <f t="shared" si="78"/>
        <v>8</v>
      </c>
      <c r="AG26" s="36">
        <f t="shared" si="83"/>
        <v>1909120</v>
      </c>
      <c r="AH26" s="36">
        <f t="shared" si="10"/>
        <v>1004800</v>
      </c>
      <c r="AI26" s="28" t="s">
        <v>24</v>
      </c>
      <c r="AJ26" s="72" t="s">
        <v>32</v>
      </c>
      <c r="AK26" s="74" t="s">
        <v>27</v>
      </c>
      <c r="AL26" s="30" t="str">
        <f t="shared" si="11"/>
        <v>A02-08</v>
      </c>
      <c r="AM26" s="30">
        <v>82</v>
      </c>
      <c r="AN26" s="30">
        <f t="shared" si="12"/>
        <v>12</v>
      </c>
      <c r="AO26" s="30">
        <v>70</v>
      </c>
      <c r="AP26" s="31">
        <f>AP23+1000</f>
        <v>157000</v>
      </c>
      <c r="AQ26" s="31">
        <f t="shared" si="22"/>
        <v>12874000</v>
      </c>
      <c r="AR26" s="39">
        <f>AQ26</f>
        <v>12874000</v>
      </c>
      <c r="AS26" s="33">
        <f t="shared" si="88"/>
        <v>0.95</v>
      </c>
      <c r="AT26" s="40">
        <f t="shared" si="79"/>
        <v>0.2</v>
      </c>
      <c r="AU26" s="35">
        <f t="shared" si="13"/>
        <v>12230300</v>
      </c>
      <c r="AV26" s="36">
        <f t="shared" si="14"/>
        <v>2446060</v>
      </c>
      <c r="AW26" s="29">
        <f t="shared" si="80"/>
        <v>8</v>
      </c>
      <c r="AX26" s="41">
        <f t="shared" si="84"/>
        <v>1223030</v>
      </c>
      <c r="AY26" s="41">
        <f t="shared" si="16"/>
        <v>643700</v>
      </c>
    </row>
    <row r="27" customFormat="1" ht="18" customHeight="1" spans="1:51">
      <c r="A27" s="42" t="str">
        <f t="shared" ref="A27:G27" si="93">A26</f>
        <v>A</v>
      </c>
      <c r="B27" s="72" t="str">
        <f t="shared" si="93"/>
        <v>08</v>
      </c>
      <c r="C27" s="74" t="str">
        <f t="shared" si="93"/>
        <v>01</v>
      </c>
      <c r="D27" s="43" t="str">
        <f t="shared" si="93"/>
        <v>A01-08</v>
      </c>
      <c r="E27" s="43">
        <f t="shared" si="93"/>
        <v>68</v>
      </c>
      <c r="F27" s="43">
        <f t="shared" si="93"/>
        <v>10</v>
      </c>
      <c r="G27" s="43">
        <f t="shared" si="93"/>
        <v>58</v>
      </c>
      <c r="H27" s="44"/>
      <c r="I27" s="44">
        <f t="shared" si="90"/>
        <v>10676000</v>
      </c>
      <c r="J27" s="32">
        <f t="shared" si="0"/>
        <v>10676000</v>
      </c>
      <c r="K27" s="33">
        <f t="shared" si="85"/>
        <v>0.9</v>
      </c>
      <c r="L27" s="34">
        <f t="shared" si="75"/>
        <v>0.4</v>
      </c>
      <c r="M27" s="35">
        <f t="shared" si="1"/>
        <v>9608400</v>
      </c>
      <c r="N27" s="36">
        <f t="shared" si="2"/>
        <v>3843360</v>
      </c>
      <c r="O27" s="29">
        <f t="shared" si="76"/>
        <v>6</v>
      </c>
      <c r="P27" s="36">
        <f t="shared" si="86"/>
        <v>960840</v>
      </c>
      <c r="Q27" s="36">
        <f t="shared" si="4"/>
        <v>1067600</v>
      </c>
      <c r="R27" s="43" t="s">
        <v>24</v>
      </c>
      <c r="S27" s="72" t="s">
        <v>32</v>
      </c>
      <c r="T27" s="74" t="s">
        <v>26</v>
      </c>
      <c r="U27" s="43" t="str">
        <f t="shared" si="5"/>
        <v>A03-08</v>
      </c>
      <c r="V27" s="43">
        <v>128</v>
      </c>
      <c r="W27" s="43">
        <f t="shared" si="6"/>
        <v>19</v>
      </c>
      <c r="X27" s="43">
        <v>109</v>
      </c>
      <c r="Y27" s="44"/>
      <c r="Z27" s="44"/>
      <c r="AA27" s="38">
        <f t="shared" si="91"/>
        <v>20096000</v>
      </c>
      <c r="AB27" s="33">
        <f t="shared" si="87"/>
        <v>0.9</v>
      </c>
      <c r="AC27" s="40">
        <f t="shared" si="77"/>
        <v>0.4</v>
      </c>
      <c r="AD27" s="35">
        <f t="shared" si="7"/>
        <v>18086400</v>
      </c>
      <c r="AE27" s="36">
        <f t="shared" si="8"/>
        <v>7234560</v>
      </c>
      <c r="AF27" s="29">
        <f t="shared" si="78"/>
        <v>6</v>
      </c>
      <c r="AG27" s="36">
        <f>(AD27-AE27)/AF27</f>
        <v>1808640</v>
      </c>
      <c r="AH27" s="36">
        <f t="shared" si="10"/>
        <v>2009600</v>
      </c>
      <c r="AI27" s="42" t="s">
        <v>24</v>
      </c>
      <c r="AJ27" s="72" t="s">
        <v>32</v>
      </c>
      <c r="AK27" s="74" t="s">
        <v>27</v>
      </c>
      <c r="AL27" s="43" t="str">
        <f t="shared" si="11"/>
        <v>A02-08</v>
      </c>
      <c r="AM27" s="43">
        <v>82</v>
      </c>
      <c r="AN27" s="43">
        <f t="shared" si="12"/>
        <v>12</v>
      </c>
      <c r="AO27" s="43">
        <v>70</v>
      </c>
      <c r="AP27" s="44"/>
      <c r="AQ27" s="44">
        <f t="shared" si="22"/>
        <v>0</v>
      </c>
      <c r="AR27" s="39">
        <f>AQ26</f>
        <v>12874000</v>
      </c>
      <c r="AS27" s="33">
        <f t="shared" si="88"/>
        <v>0.9</v>
      </c>
      <c r="AT27" s="40">
        <f t="shared" si="79"/>
        <v>0.4</v>
      </c>
      <c r="AU27" s="35">
        <f t="shared" si="13"/>
        <v>11586600</v>
      </c>
      <c r="AV27" s="36">
        <f t="shared" si="14"/>
        <v>4634640</v>
      </c>
      <c r="AW27" s="29">
        <f t="shared" si="80"/>
        <v>6</v>
      </c>
      <c r="AX27" s="41">
        <f>(AU27-AV27)/AW27</f>
        <v>1158660</v>
      </c>
      <c r="AY27" s="41">
        <f t="shared" si="16"/>
        <v>1287400</v>
      </c>
    </row>
    <row r="28" customFormat="1" ht="18" customHeight="1" spans="1:51">
      <c r="A28" s="46" t="str">
        <f t="shared" ref="A28:G28" si="94">A27</f>
        <v>A</v>
      </c>
      <c r="B28" s="72" t="str">
        <f t="shared" si="94"/>
        <v>08</v>
      </c>
      <c r="C28" s="74" t="str">
        <f t="shared" si="94"/>
        <v>01</v>
      </c>
      <c r="D28" s="47" t="str">
        <f t="shared" si="94"/>
        <v>A01-08</v>
      </c>
      <c r="E28" s="47">
        <f t="shared" si="94"/>
        <v>68</v>
      </c>
      <c r="F28" s="47">
        <f t="shared" si="94"/>
        <v>10</v>
      </c>
      <c r="G28" s="47">
        <f t="shared" si="94"/>
        <v>58</v>
      </c>
      <c r="H28" s="48"/>
      <c r="I28" s="48">
        <f t="shared" si="90"/>
        <v>10676000</v>
      </c>
      <c r="J28" s="32">
        <f t="shared" si="0"/>
        <v>10676000</v>
      </c>
      <c r="K28" s="33">
        <f t="shared" si="85"/>
        <v>0.8</v>
      </c>
      <c r="L28" s="34">
        <f t="shared" si="75"/>
        <v>1</v>
      </c>
      <c r="M28" s="35">
        <f t="shared" si="1"/>
        <v>8540800</v>
      </c>
      <c r="N28" s="36">
        <f t="shared" si="2"/>
        <v>8540800</v>
      </c>
      <c r="O28" s="29">
        <f t="shared" si="76"/>
        <v>0</v>
      </c>
      <c r="P28" s="36">
        <v>0</v>
      </c>
      <c r="Q28" s="36">
        <f t="shared" si="4"/>
        <v>2135200</v>
      </c>
      <c r="R28" s="47" t="s">
        <v>24</v>
      </c>
      <c r="S28" s="72" t="s">
        <v>32</v>
      </c>
      <c r="T28" s="74" t="s">
        <v>26</v>
      </c>
      <c r="U28" s="47" t="str">
        <f t="shared" si="5"/>
        <v>A03-08</v>
      </c>
      <c r="V28" s="47">
        <v>128</v>
      </c>
      <c r="W28" s="47">
        <f t="shared" si="6"/>
        <v>19</v>
      </c>
      <c r="X28" s="47">
        <v>109</v>
      </c>
      <c r="Y28" s="48"/>
      <c r="Z28" s="48"/>
      <c r="AA28" s="38">
        <f t="shared" si="91"/>
        <v>20096000</v>
      </c>
      <c r="AB28" s="33">
        <f t="shared" si="87"/>
        <v>0.8</v>
      </c>
      <c r="AC28" s="40">
        <f t="shared" si="77"/>
        <v>1</v>
      </c>
      <c r="AD28" s="35">
        <f t="shared" si="7"/>
        <v>16076800</v>
      </c>
      <c r="AE28" s="36">
        <f t="shared" si="8"/>
        <v>16076800</v>
      </c>
      <c r="AF28" s="29">
        <f t="shared" si="78"/>
        <v>0</v>
      </c>
      <c r="AG28" s="36">
        <f t="shared" ref="AG28:AG32" si="95">(AD28-AE28)/8</f>
        <v>0</v>
      </c>
      <c r="AH28" s="36">
        <f t="shared" si="10"/>
        <v>4019200</v>
      </c>
      <c r="AI28" s="46" t="s">
        <v>24</v>
      </c>
      <c r="AJ28" s="72" t="s">
        <v>32</v>
      </c>
      <c r="AK28" s="74" t="s">
        <v>27</v>
      </c>
      <c r="AL28" s="47" t="str">
        <f t="shared" si="11"/>
        <v>A02-08</v>
      </c>
      <c r="AM28" s="47">
        <v>82</v>
      </c>
      <c r="AN28" s="47">
        <f t="shared" si="12"/>
        <v>12</v>
      </c>
      <c r="AO28" s="47">
        <v>70</v>
      </c>
      <c r="AP28" s="48"/>
      <c r="AQ28" s="48">
        <f t="shared" si="22"/>
        <v>0</v>
      </c>
      <c r="AR28" s="39">
        <f>AQ26</f>
        <v>12874000</v>
      </c>
      <c r="AS28" s="33">
        <f t="shared" si="88"/>
        <v>0.8</v>
      </c>
      <c r="AT28" s="40">
        <f t="shared" si="79"/>
        <v>1</v>
      </c>
      <c r="AU28" s="35">
        <f t="shared" si="13"/>
        <v>10299200</v>
      </c>
      <c r="AV28" s="36">
        <f t="shared" si="14"/>
        <v>10299200</v>
      </c>
      <c r="AW28" s="29">
        <f t="shared" si="80"/>
        <v>0</v>
      </c>
      <c r="AX28" s="41">
        <f t="shared" ref="AX28:AX32" si="96">(AU28-AV28)/8</f>
        <v>0</v>
      </c>
      <c r="AY28" s="41">
        <f t="shared" si="16"/>
        <v>2574800</v>
      </c>
    </row>
    <row r="29" customFormat="1" ht="18" customHeight="1" spans="1:51">
      <c r="A29" s="28" t="s">
        <v>24</v>
      </c>
      <c r="B29" s="72" t="s">
        <v>33</v>
      </c>
      <c r="C29" s="74" t="s">
        <v>25</v>
      </c>
      <c r="D29" s="30" t="str">
        <f>A29&amp;C29&amp;"-"&amp;B29</f>
        <v>A01-09</v>
      </c>
      <c r="E29" s="30">
        <v>68</v>
      </c>
      <c r="F29" s="30">
        <f>E29-G29</f>
        <v>10</v>
      </c>
      <c r="G29" s="30">
        <v>58</v>
      </c>
      <c r="H29" s="31">
        <f>H26+1000</f>
        <v>158000</v>
      </c>
      <c r="I29" s="31">
        <f>H29*E29</f>
        <v>10744000</v>
      </c>
      <c r="J29" s="32">
        <f t="shared" si="0"/>
        <v>10744000</v>
      </c>
      <c r="K29" s="33">
        <f t="shared" si="85"/>
        <v>0.95</v>
      </c>
      <c r="L29" s="34">
        <f t="shared" si="75"/>
        <v>0.2</v>
      </c>
      <c r="M29" s="35">
        <f t="shared" si="1"/>
        <v>10206800</v>
      </c>
      <c r="N29" s="36">
        <f t="shared" si="2"/>
        <v>2041360</v>
      </c>
      <c r="O29" s="29">
        <f t="shared" si="76"/>
        <v>8</v>
      </c>
      <c r="P29" s="36">
        <f t="shared" ref="P29:P33" si="97">(M29-N29)/O29</f>
        <v>1020680</v>
      </c>
      <c r="Q29" s="36">
        <f t="shared" si="4"/>
        <v>537200</v>
      </c>
      <c r="R29" s="30" t="s">
        <v>24</v>
      </c>
      <c r="S29" s="72" t="s">
        <v>33</v>
      </c>
      <c r="T29" s="74" t="s">
        <v>26</v>
      </c>
      <c r="U29" s="30" t="str">
        <f t="shared" si="5"/>
        <v>A03-09</v>
      </c>
      <c r="V29" s="30">
        <v>129</v>
      </c>
      <c r="W29" s="30">
        <f t="shared" si="6"/>
        <v>19</v>
      </c>
      <c r="X29" s="30">
        <v>110</v>
      </c>
      <c r="Y29" s="31">
        <f>Y26+1000</f>
        <v>158000</v>
      </c>
      <c r="Z29" s="31">
        <f>Y29*V29</f>
        <v>20382000</v>
      </c>
      <c r="AA29" s="38">
        <f>V29*Y29</f>
        <v>20382000</v>
      </c>
      <c r="AB29" s="33">
        <f t="shared" si="87"/>
        <v>0.95</v>
      </c>
      <c r="AC29" s="33">
        <f t="shared" si="77"/>
        <v>0.2</v>
      </c>
      <c r="AD29" s="35">
        <f t="shared" si="7"/>
        <v>19362900</v>
      </c>
      <c r="AE29" s="36">
        <f t="shared" si="8"/>
        <v>3872580</v>
      </c>
      <c r="AF29" s="29">
        <f t="shared" si="78"/>
        <v>8</v>
      </c>
      <c r="AG29" s="36">
        <f t="shared" si="95"/>
        <v>1936290</v>
      </c>
      <c r="AH29" s="36">
        <f t="shared" si="10"/>
        <v>1019100</v>
      </c>
      <c r="AI29" s="28" t="s">
        <v>24</v>
      </c>
      <c r="AJ29" s="72" t="s">
        <v>33</v>
      </c>
      <c r="AK29" s="74" t="s">
        <v>27</v>
      </c>
      <c r="AL29" s="30" t="str">
        <f t="shared" si="11"/>
        <v>A02-09</v>
      </c>
      <c r="AM29" s="30">
        <v>82</v>
      </c>
      <c r="AN29" s="30">
        <f t="shared" si="12"/>
        <v>12</v>
      </c>
      <c r="AO29" s="30">
        <v>70</v>
      </c>
      <c r="AP29" s="31">
        <f>AP26+1000</f>
        <v>158000</v>
      </c>
      <c r="AQ29" s="31">
        <f t="shared" si="22"/>
        <v>12956000</v>
      </c>
      <c r="AR29" s="39">
        <f>AQ29</f>
        <v>12956000</v>
      </c>
      <c r="AS29" s="33">
        <f t="shared" si="88"/>
        <v>0.95</v>
      </c>
      <c r="AT29" s="40">
        <f t="shared" si="79"/>
        <v>0.2</v>
      </c>
      <c r="AU29" s="35">
        <f t="shared" si="13"/>
        <v>12308200</v>
      </c>
      <c r="AV29" s="36">
        <f t="shared" si="14"/>
        <v>2461640</v>
      </c>
      <c r="AW29" s="29">
        <f t="shared" si="80"/>
        <v>8</v>
      </c>
      <c r="AX29" s="41">
        <f t="shared" si="96"/>
        <v>1230820</v>
      </c>
      <c r="AY29" s="41">
        <f t="shared" si="16"/>
        <v>647800</v>
      </c>
    </row>
    <row r="30" customFormat="1" ht="18" customHeight="1" spans="1:51">
      <c r="A30" s="42" t="str">
        <f t="shared" ref="A30:G30" si="98">A29</f>
        <v>A</v>
      </c>
      <c r="B30" s="72" t="str">
        <f t="shared" si="98"/>
        <v>09</v>
      </c>
      <c r="C30" s="74" t="str">
        <f t="shared" si="98"/>
        <v>01</v>
      </c>
      <c r="D30" s="43" t="str">
        <f t="shared" si="98"/>
        <v>A01-09</v>
      </c>
      <c r="E30" s="43">
        <f t="shared" si="98"/>
        <v>68</v>
      </c>
      <c r="F30" s="43">
        <f t="shared" si="98"/>
        <v>10</v>
      </c>
      <c r="G30" s="43">
        <f t="shared" si="98"/>
        <v>58</v>
      </c>
      <c r="H30" s="44"/>
      <c r="I30" s="44">
        <f t="shared" ref="I30:I34" si="99">I29</f>
        <v>10744000</v>
      </c>
      <c r="J30" s="32">
        <f t="shared" si="0"/>
        <v>10744000</v>
      </c>
      <c r="K30" s="33">
        <f t="shared" si="85"/>
        <v>0.9</v>
      </c>
      <c r="L30" s="34">
        <f t="shared" si="75"/>
        <v>0.4</v>
      </c>
      <c r="M30" s="35">
        <f t="shared" si="1"/>
        <v>9669600</v>
      </c>
      <c r="N30" s="36">
        <f t="shared" si="2"/>
        <v>3867840</v>
      </c>
      <c r="O30" s="29">
        <f t="shared" si="76"/>
        <v>6</v>
      </c>
      <c r="P30" s="36">
        <f t="shared" si="97"/>
        <v>966960</v>
      </c>
      <c r="Q30" s="36">
        <f t="shared" si="4"/>
        <v>1074400</v>
      </c>
      <c r="R30" s="43" t="s">
        <v>24</v>
      </c>
      <c r="S30" s="72" t="s">
        <v>33</v>
      </c>
      <c r="T30" s="74" t="s">
        <v>26</v>
      </c>
      <c r="U30" s="43" t="str">
        <f t="shared" si="5"/>
        <v>A03-09</v>
      </c>
      <c r="V30" s="43">
        <v>129</v>
      </c>
      <c r="W30" s="43">
        <f t="shared" si="6"/>
        <v>19</v>
      </c>
      <c r="X30" s="43">
        <v>110</v>
      </c>
      <c r="Y30" s="44"/>
      <c r="Z30" s="44"/>
      <c r="AA30" s="38">
        <f t="shared" ref="AA30:AA34" si="100">AA29</f>
        <v>20382000</v>
      </c>
      <c r="AB30" s="33">
        <f t="shared" si="87"/>
        <v>0.9</v>
      </c>
      <c r="AC30" s="40">
        <f t="shared" si="77"/>
        <v>0.4</v>
      </c>
      <c r="AD30" s="35">
        <f t="shared" si="7"/>
        <v>18343800</v>
      </c>
      <c r="AE30" s="36">
        <f t="shared" si="8"/>
        <v>7337520</v>
      </c>
      <c r="AF30" s="29">
        <f t="shared" si="78"/>
        <v>6</v>
      </c>
      <c r="AG30" s="36">
        <f>(AD30-AE30)/AF30</f>
        <v>1834380</v>
      </c>
      <c r="AH30" s="36">
        <f t="shared" si="10"/>
        <v>2038200</v>
      </c>
      <c r="AI30" s="42" t="s">
        <v>24</v>
      </c>
      <c r="AJ30" s="72" t="s">
        <v>33</v>
      </c>
      <c r="AK30" s="74" t="s">
        <v>27</v>
      </c>
      <c r="AL30" s="43" t="str">
        <f t="shared" si="11"/>
        <v>A02-09</v>
      </c>
      <c r="AM30" s="43">
        <v>82</v>
      </c>
      <c r="AN30" s="43">
        <f t="shared" si="12"/>
        <v>12</v>
      </c>
      <c r="AO30" s="43">
        <v>70</v>
      </c>
      <c r="AP30" s="44"/>
      <c r="AQ30" s="44">
        <f t="shared" si="22"/>
        <v>0</v>
      </c>
      <c r="AR30" s="39">
        <f>AQ29</f>
        <v>12956000</v>
      </c>
      <c r="AS30" s="33">
        <f t="shared" si="88"/>
        <v>0.9</v>
      </c>
      <c r="AT30" s="40">
        <f t="shared" si="79"/>
        <v>0.4</v>
      </c>
      <c r="AU30" s="35">
        <f t="shared" si="13"/>
        <v>11660400</v>
      </c>
      <c r="AV30" s="36">
        <f t="shared" si="14"/>
        <v>4664160</v>
      </c>
      <c r="AW30" s="29">
        <f t="shared" si="80"/>
        <v>6</v>
      </c>
      <c r="AX30" s="41">
        <f>(AU30-AV30)/AW30</f>
        <v>1166040</v>
      </c>
      <c r="AY30" s="41">
        <f t="shared" si="16"/>
        <v>1295600</v>
      </c>
    </row>
    <row r="31" customFormat="1" ht="18" customHeight="1" spans="1:51">
      <c r="A31" s="46" t="str">
        <f t="shared" ref="A31:G31" si="101">A30</f>
        <v>A</v>
      </c>
      <c r="B31" s="72" t="str">
        <f t="shared" si="101"/>
        <v>09</v>
      </c>
      <c r="C31" s="74" t="str">
        <f t="shared" si="101"/>
        <v>01</v>
      </c>
      <c r="D31" s="47" t="str">
        <f t="shared" si="101"/>
        <v>A01-09</v>
      </c>
      <c r="E31" s="47">
        <f t="shared" si="101"/>
        <v>68</v>
      </c>
      <c r="F31" s="47">
        <f t="shared" si="101"/>
        <v>10</v>
      </c>
      <c r="G31" s="47">
        <f t="shared" si="101"/>
        <v>58</v>
      </c>
      <c r="H31" s="48"/>
      <c r="I31" s="48">
        <f t="shared" si="99"/>
        <v>10744000</v>
      </c>
      <c r="J31" s="32">
        <f t="shared" si="0"/>
        <v>10744000</v>
      </c>
      <c r="K31" s="33">
        <f t="shared" si="85"/>
        <v>0.8</v>
      </c>
      <c r="L31" s="34">
        <f t="shared" si="75"/>
        <v>1</v>
      </c>
      <c r="M31" s="35">
        <f t="shared" si="1"/>
        <v>8595200</v>
      </c>
      <c r="N31" s="36">
        <f t="shared" si="2"/>
        <v>8595200</v>
      </c>
      <c r="O31" s="29">
        <f t="shared" si="76"/>
        <v>0</v>
      </c>
      <c r="P31" s="36">
        <v>0</v>
      </c>
      <c r="Q31" s="36">
        <f t="shared" si="4"/>
        <v>2148800</v>
      </c>
      <c r="R31" s="47" t="s">
        <v>24</v>
      </c>
      <c r="S31" s="72" t="s">
        <v>33</v>
      </c>
      <c r="T31" s="74" t="s">
        <v>26</v>
      </c>
      <c r="U31" s="47" t="str">
        <f t="shared" si="5"/>
        <v>A03-09</v>
      </c>
      <c r="V31" s="47">
        <v>129</v>
      </c>
      <c r="W31" s="47">
        <f t="shared" si="6"/>
        <v>19</v>
      </c>
      <c r="X31" s="47">
        <v>110</v>
      </c>
      <c r="Y31" s="48"/>
      <c r="Z31" s="48"/>
      <c r="AA31" s="38">
        <f t="shared" si="100"/>
        <v>20382000</v>
      </c>
      <c r="AB31" s="33">
        <f t="shared" si="87"/>
        <v>0.8</v>
      </c>
      <c r="AC31" s="40">
        <f t="shared" si="77"/>
        <v>1</v>
      </c>
      <c r="AD31" s="35">
        <f t="shared" si="7"/>
        <v>16305600</v>
      </c>
      <c r="AE31" s="36">
        <f t="shared" si="8"/>
        <v>16305600</v>
      </c>
      <c r="AF31" s="29">
        <f t="shared" si="78"/>
        <v>0</v>
      </c>
      <c r="AG31" s="36">
        <f t="shared" si="95"/>
        <v>0</v>
      </c>
      <c r="AH31" s="36">
        <f t="shared" si="10"/>
        <v>4076400</v>
      </c>
      <c r="AI31" s="46" t="s">
        <v>24</v>
      </c>
      <c r="AJ31" s="72" t="s">
        <v>33</v>
      </c>
      <c r="AK31" s="74" t="s">
        <v>27</v>
      </c>
      <c r="AL31" s="47" t="str">
        <f t="shared" si="11"/>
        <v>A02-09</v>
      </c>
      <c r="AM31" s="47">
        <v>82</v>
      </c>
      <c r="AN31" s="47">
        <f t="shared" si="12"/>
        <v>12</v>
      </c>
      <c r="AO31" s="47">
        <v>70</v>
      </c>
      <c r="AP31" s="48"/>
      <c r="AQ31" s="48">
        <f t="shared" si="22"/>
        <v>0</v>
      </c>
      <c r="AR31" s="39">
        <f>AQ29</f>
        <v>12956000</v>
      </c>
      <c r="AS31" s="33">
        <f t="shared" si="88"/>
        <v>0.8</v>
      </c>
      <c r="AT31" s="40">
        <f t="shared" si="79"/>
        <v>1</v>
      </c>
      <c r="AU31" s="35">
        <f t="shared" si="13"/>
        <v>10364800</v>
      </c>
      <c r="AV31" s="36">
        <f t="shared" si="14"/>
        <v>10364800</v>
      </c>
      <c r="AW31" s="29">
        <f t="shared" si="80"/>
        <v>0</v>
      </c>
      <c r="AX31" s="41">
        <f t="shared" si="96"/>
        <v>0</v>
      </c>
      <c r="AY31" s="41">
        <f t="shared" si="16"/>
        <v>2591200</v>
      </c>
    </row>
    <row r="32" customFormat="1" ht="18" customHeight="1" spans="1:51">
      <c r="A32" s="28" t="s">
        <v>24</v>
      </c>
      <c r="B32" s="72" t="s">
        <v>34</v>
      </c>
      <c r="C32" s="74" t="s">
        <v>25</v>
      </c>
      <c r="D32" s="30" t="str">
        <f>A32&amp;C32&amp;"-"&amp;B32</f>
        <v>A01-10</v>
      </c>
      <c r="E32" s="30">
        <v>69</v>
      </c>
      <c r="F32" s="30">
        <f>E32-G32</f>
        <v>10</v>
      </c>
      <c r="G32" s="30">
        <v>59</v>
      </c>
      <c r="H32" s="31">
        <f>H29+1000</f>
        <v>159000</v>
      </c>
      <c r="I32" s="31">
        <f>H32*E32</f>
        <v>10971000</v>
      </c>
      <c r="J32" s="32">
        <f t="shared" si="0"/>
        <v>10971000</v>
      </c>
      <c r="K32" s="33">
        <f t="shared" si="85"/>
        <v>0.95</v>
      </c>
      <c r="L32" s="34">
        <f t="shared" si="75"/>
        <v>0.2</v>
      </c>
      <c r="M32" s="35">
        <f t="shared" si="1"/>
        <v>10422450</v>
      </c>
      <c r="N32" s="36">
        <f t="shared" si="2"/>
        <v>2084490</v>
      </c>
      <c r="O32" s="29">
        <f t="shared" si="76"/>
        <v>8</v>
      </c>
      <c r="P32" s="36">
        <f t="shared" si="97"/>
        <v>1042245</v>
      </c>
      <c r="Q32" s="36">
        <f t="shared" si="4"/>
        <v>548550</v>
      </c>
      <c r="R32" s="30" t="s">
        <v>24</v>
      </c>
      <c r="S32" s="72" t="s">
        <v>34</v>
      </c>
      <c r="T32" s="74" t="s">
        <v>26</v>
      </c>
      <c r="U32" s="30" t="str">
        <f t="shared" si="5"/>
        <v>A03-10</v>
      </c>
      <c r="V32" s="30">
        <v>129</v>
      </c>
      <c r="W32" s="30">
        <f t="shared" si="6"/>
        <v>18</v>
      </c>
      <c r="X32" s="30">
        <v>111</v>
      </c>
      <c r="Y32" s="31">
        <f>Y29+1000</f>
        <v>159000</v>
      </c>
      <c r="Z32" s="31">
        <f>Y32*V32</f>
        <v>20511000</v>
      </c>
      <c r="AA32" s="38">
        <f>V32*Y32</f>
        <v>20511000</v>
      </c>
      <c r="AB32" s="33">
        <f t="shared" si="87"/>
        <v>0.95</v>
      </c>
      <c r="AC32" s="33">
        <f t="shared" si="77"/>
        <v>0.2</v>
      </c>
      <c r="AD32" s="35">
        <f t="shared" si="7"/>
        <v>19485450</v>
      </c>
      <c r="AE32" s="36">
        <f t="shared" si="8"/>
        <v>3897090</v>
      </c>
      <c r="AF32" s="29">
        <f t="shared" si="78"/>
        <v>8</v>
      </c>
      <c r="AG32" s="36">
        <f t="shared" si="95"/>
        <v>1948545</v>
      </c>
      <c r="AH32" s="36">
        <f t="shared" si="10"/>
        <v>1025550</v>
      </c>
      <c r="AI32" s="28" t="s">
        <v>24</v>
      </c>
      <c r="AJ32" s="72" t="s">
        <v>34</v>
      </c>
      <c r="AK32" s="74" t="s">
        <v>27</v>
      </c>
      <c r="AL32" s="30" t="str">
        <f t="shared" si="11"/>
        <v>A02-10</v>
      </c>
      <c r="AM32" s="30">
        <v>82</v>
      </c>
      <c r="AN32" s="30">
        <f t="shared" si="12"/>
        <v>12</v>
      </c>
      <c r="AO32" s="30">
        <v>70</v>
      </c>
      <c r="AP32" s="31">
        <f>AP29+1000</f>
        <v>159000</v>
      </c>
      <c r="AQ32" s="31">
        <f t="shared" si="22"/>
        <v>13038000</v>
      </c>
      <c r="AR32" s="39">
        <f>AQ32</f>
        <v>13038000</v>
      </c>
      <c r="AS32" s="33">
        <f t="shared" si="88"/>
        <v>0.95</v>
      </c>
      <c r="AT32" s="40">
        <f t="shared" si="79"/>
        <v>0.2</v>
      </c>
      <c r="AU32" s="35">
        <f t="shared" si="13"/>
        <v>12386100</v>
      </c>
      <c r="AV32" s="36">
        <f t="shared" si="14"/>
        <v>2477220</v>
      </c>
      <c r="AW32" s="29">
        <f t="shared" si="80"/>
        <v>8</v>
      </c>
      <c r="AX32" s="41">
        <f t="shared" si="96"/>
        <v>1238610</v>
      </c>
      <c r="AY32" s="41">
        <f t="shared" si="16"/>
        <v>651900</v>
      </c>
    </row>
    <row r="33" customFormat="1" ht="18" customHeight="1" spans="1:51">
      <c r="A33" s="42" t="str">
        <f t="shared" ref="A33:G33" si="102">A32</f>
        <v>A</v>
      </c>
      <c r="B33" s="72" t="str">
        <f t="shared" si="102"/>
        <v>10</v>
      </c>
      <c r="C33" s="74" t="str">
        <f t="shared" si="102"/>
        <v>01</v>
      </c>
      <c r="D33" s="43" t="str">
        <f t="shared" si="102"/>
        <v>A01-10</v>
      </c>
      <c r="E33" s="43">
        <f t="shared" si="102"/>
        <v>69</v>
      </c>
      <c r="F33" s="43">
        <f t="shared" si="102"/>
        <v>10</v>
      </c>
      <c r="G33" s="43">
        <f t="shared" si="102"/>
        <v>59</v>
      </c>
      <c r="H33" s="44"/>
      <c r="I33" s="44">
        <f t="shared" si="99"/>
        <v>10971000</v>
      </c>
      <c r="J33" s="32">
        <f t="shared" si="0"/>
        <v>10971000</v>
      </c>
      <c r="K33" s="33">
        <f t="shared" si="85"/>
        <v>0.9</v>
      </c>
      <c r="L33" s="34">
        <f t="shared" si="75"/>
        <v>0.4</v>
      </c>
      <c r="M33" s="35">
        <f t="shared" si="1"/>
        <v>9873900</v>
      </c>
      <c r="N33" s="36">
        <f t="shared" si="2"/>
        <v>3949560</v>
      </c>
      <c r="O33" s="29">
        <f t="shared" si="76"/>
        <v>6</v>
      </c>
      <c r="P33" s="36">
        <f t="shared" si="97"/>
        <v>987390</v>
      </c>
      <c r="Q33" s="36">
        <f t="shared" si="4"/>
        <v>1097100</v>
      </c>
      <c r="R33" s="43" t="s">
        <v>24</v>
      </c>
      <c r="S33" s="72" t="s">
        <v>34</v>
      </c>
      <c r="T33" s="74" t="s">
        <v>26</v>
      </c>
      <c r="U33" s="43" t="str">
        <f t="shared" si="5"/>
        <v>A03-10</v>
      </c>
      <c r="V33" s="43">
        <v>129</v>
      </c>
      <c r="W33" s="43">
        <f t="shared" si="6"/>
        <v>18</v>
      </c>
      <c r="X33" s="43">
        <v>111</v>
      </c>
      <c r="Y33" s="44"/>
      <c r="Z33" s="44"/>
      <c r="AA33" s="38">
        <f t="shared" si="100"/>
        <v>20511000</v>
      </c>
      <c r="AB33" s="33">
        <f t="shared" si="87"/>
        <v>0.9</v>
      </c>
      <c r="AC33" s="40">
        <f t="shared" si="77"/>
        <v>0.4</v>
      </c>
      <c r="AD33" s="35">
        <f t="shared" si="7"/>
        <v>18459900</v>
      </c>
      <c r="AE33" s="36">
        <f t="shared" si="8"/>
        <v>7383960</v>
      </c>
      <c r="AF33" s="29">
        <f t="shared" si="78"/>
        <v>6</v>
      </c>
      <c r="AG33" s="36">
        <f>(AD33-AE33)/AF33</f>
        <v>1845990</v>
      </c>
      <c r="AH33" s="36">
        <f t="shared" si="10"/>
        <v>2051100</v>
      </c>
      <c r="AI33" s="42" t="s">
        <v>24</v>
      </c>
      <c r="AJ33" s="72" t="s">
        <v>34</v>
      </c>
      <c r="AK33" s="74" t="s">
        <v>27</v>
      </c>
      <c r="AL33" s="43" t="str">
        <f t="shared" si="11"/>
        <v>A02-10</v>
      </c>
      <c r="AM33" s="43">
        <v>82</v>
      </c>
      <c r="AN33" s="43">
        <f t="shared" si="12"/>
        <v>12</v>
      </c>
      <c r="AO33" s="43">
        <v>70</v>
      </c>
      <c r="AP33" s="44"/>
      <c r="AQ33" s="44">
        <f t="shared" si="22"/>
        <v>0</v>
      </c>
      <c r="AR33" s="39">
        <f>AQ32</f>
        <v>13038000</v>
      </c>
      <c r="AS33" s="33">
        <f t="shared" si="88"/>
        <v>0.9</v>
      </c>
      <c r="AT33" s="40">
        <f t="shared" si="79"/>
        <v>0.4</v>
      </c>
      <c r="AU33" s="35">
        <f t="shared" si="13"/>
        <v>11734200</v>
      </c>
      <c r="AV33" s="36">
        <f t="shared" si="14"/>
        <v>4693680</v>
      </c>
      <c r="AW33" s="29">
        <f t="shared" si="80"/>
        <v>6</v>
      </c>
      <c r="AX33" s="41">
        <f>(AU33-AV33)/AW33</f>
        <v>1173420</v>
      </c>
      <c r="AY33" s="41">
        <f t="shared" si="16"/>
        <v>1303800</v>
      </c>
    </row>
    <row r="34" customFormat="1" ht="18" customHeight="1" spans="1:51">
      <c r="A34" s="46" t="str">
        <f t="shared" ref="A34:G34" si="103">A33</f>
        <v>A</v>
      </c>
      <c r="B34" s="72" t="str">
        <f t="shared" si="103"/>
        <v>10</v>
      </c>
      <c r="C34" s="74" t="str">
        <f t="shared" si="103"/>
        <v>01</v>
      </c>
      <c r="D34" s="47" t="str">
        <f t="shared" si="103"/>
        <v>A01-10</v>
      </c>
      <c r="E34" s="47">
        <f t="shared" si="103"/>
        <v>69</v>
      </c>
      <c r="F34" s="47">
        <f t="shared" si="103"/>
        <v>10</v>
      </c>
      <c r="G34" s="47">
        <f t="shared" si="103"/>
        <v>59</v>
      </c>
      <c r="H34" s="48"/>
      <c r="I34" s="48">
        <f t="shared" si="99"/>
        <v>10971000</v>
      </c>
      <c r="J34" s="32">
        <f t="shared" si="0"/>
        <v>10971000</v>
      </c>
      <c r="K34" s="33">
        <f t="shared" si="85"/>
        <v>0.8</v>
      </c>
      <c r="L34" s="34">
        <f t="shared" si="75"/>
        <v>1</v>
      </c>
      <c r="M34" s="35">
        <f t="shared" si="1"/>
        <v>8776800</v>
      </c>
      <c r="N34" s="36">
        <f t="shared" si="2"/>
        <v>8776800</v>
      </c>
      <c r="O34" s="29">
        <f t="shared" si="76"/>
        <v>0</v>
      </c>
      <c r="P34" s="36">
        <v>0</v>
      </c>
      <c r="Q34" s="36">
        <f t="shared" si="4"/>
        <v>2194200</v>
      </c>
      <c r="R34" s="47" t="s">
        <v>24</v>
      </c>
      <c r="S34" s="72" t="s">
        <v>34</v>
      </c>
      <c r="T34" s="74" t="s">
        <v>26</v>
      </c>
      <c r="U34" s="47" t="str">
        <f t="shared" si="5"/>
        <v>A03-10</v>
      </c>
      <c r="V34" s="47">
        <v>129</v>
      </c>
      <c r="W34" s="47">
        <f t="shared" si="6"/>
        <v>18</v>
      </c>
      <c r="X34" s="47">
        <v>111</v>
      </c>
      <c r="Y34" s="48"/>
      <c r="Z34" s="48"/>
      <c r="AA34" s="38">
        <f t="shared" si="100"/>
        <v>20511000</v>
      </c>
      <c r="AB34" s="33">
        <f t="shared" si="87"/>
        <v>0.8</v>
      </c>
      <c r="AC34" s="40">
        <f t="shared" si="77"/>
        <v>1</v>
      </c>
      <c r="AD34" s="35">
        <f t="shared" si="7"/>
        <v>16408800</v>
      </c>
      <c r="AE34" s="36">
        <f t="shared" si="8"/>
        <v>16408800</v>
      </c>
      <c r="AF34" s="29">
        <f t="shared" si="78"/>
        <v>0</v>
      </c>
      <c r="AG34" s="36">
        <f t="shared" ref="AG34:AG38" si="104">(AD34-AE34)/8</f>
        <v>0</v>
      </c>
      <c r="AH34" s="36">
        <f t="shared" si="10"/>
        <v>4102200</v>
      </c>
      <c r="AI34" s="46" t="s">
        <v>24</v>
      </c>
      <c r="AJ34" s="72" t="s">
        <v>34</v>
      </c>
      <c r="AK34" s="74" t="s">
        <v>27</v>
      </c>
      <c r="AL34" s="47" t="str">
        <f t="shared" si="11"/>
        <v>A02-10</v>
      </c>
      <c r="AM34" s="47">
        <v>82</v>
      </c>
      <c r="AN34" s="47">
        <f t="shared" si="12"/>
        <v>12</v>
      </c>
      <c r="AO34" s="47">
        <v>70</v>
      </c>
      <c r="AP34" s="48"/>
      <c r="AQ34" s="48">
        <f t="shared" si="22"/>
        <v>0</v>
      </c>
      <c r="AR34" s="39">
        <f>AQ32</f>
        <v>13038000</v>
      </c>
      <c r="AS34" s="33">
        <f t="shared" si="88"/>
        <v>0.8</v>
      </c>
      <c r="AT34" s="40">
        <f t="shared" si="79"/>
        <v>1</v>
      </c>
      <c r="AU34" s="35">
        <f t="shared" si="13"/>
        <v>10430400</v>
      </c>
      <c r="AV34" s="36">
        <f t="shared" si="14"/>
        <v>10430400</v>
      </c>
      <c r="AW34" s="29">
        <f t="shared" si="80"/>
        <v>0</v>
      </c>
      <c r="AX34" s="41">
        <f t="shared" ref="AX34:AX38" si="105">(AU34-AV34)/8</f>
        <v>0</v>
      </c>
      <c r="AY34" s="41">
        <f t="shared" si="16"/>
        <v>2607600</v>
      </c>
    </row>
    <row r="35" customFormat="1" ht="18" customHeight="1" spans="1:51">
      <c r="A35" s="28" t="s">
        <v>24</v>
      </c>
      <c r="B35" s="72" t="s">
        <v>35</v>
      </c>
      <c r="C35" s="74" t="s">
        <v>25</v>
      </c>
      <c r="D35" s="30" t="str">
        <f>A35&amp;C35&amp;"-"&amp;B35</f>
        <v>A01-11</v>
      </c>
      <c r="E35" s="30">
        <v>69</v>
      </c>
      <c r="F35" s="30">
        <f>E35-G35</f>
        <v>10</v>
      </c>
      <c r="G35" s="30">
        <v>59</v>
      </c>
      <c r="H35" s="31">
        <f>H32+1000</f>
        <v>160000</v>
      </c>
      <c r="I35" s="31">
        <f>H35*E35</f>
        <v>11040000</v>
      </c>
      <c r="J35" s="32">
        <f t="shared" si="0"/>
        <v>11040000</v>
      </c>
      <c r="K35" s="33">
        <f t="shared" si="85"/>
        <v>0.95</v>
      </c>
      <c r="L35" s="34">
        <f t="shared" si="75"/>
        <v>0.2</v>
      </c>
      <c r="M35" s="35">
        <f t="shared" si="1"/>
        <v>10488000</v>
      </c>
      <c r="N35" s="36">
        <f t="shared" si="2"/>
        <v>2097600</v>
      </c>
      <c r="O35" s="29">
        <f t="shared" si="76"/>
        <v>8</v>
      </c>
      <c r="P35" s="36">
        <f t="shared" ref="P35:P39" si="106">(M35-N35)/O35</f>
        <v>1048800</v>
      </c>
      <c r="Q35" s="36">
        <f t="shared" si="4"/>
        <v>552000</v>
      </c>
      <c r="R35" s="30" t="s">
        <v>24</v>
      </c>
      <c r="S35" s="72" t="s">
        <v>35</v>
      </c>
      <c r="T35" s="74" t="s">
        <v>26</v>
      </c>
      <c r="U35" s="30" t="str">
        <f t="shared" si="5"/>
        <v>A03-11</v>
      </c>
      <c r="V35" s="30">
        <v>129</v>
      </c>
      <c r="W35" s="30">
        <f t="shared" si="6"/>
        <v>18</v>
      </c>
      <c r="X35" s="30">
        <v>111</v>
      </c>
      <c r="Y35" s="31">
        <f>Y32+1000</f>
        <v>160000</v>
      </c>
      <c r="Z35" s="31">
        <f>Y35*V35</f>
        <v>20640000</v>
      </c>
      <c r="AA35" s="38">
        <f>V35*Y35</f>
        <v>20640000</v>
      </c>
      <c r="AB35" s="33">
        <f t="shared" si="87"/>
        <v>0.95</v>
      </c>
      <c r="AC35" s="33">
        <f t="shared" si="77"/>
        <v>0.2</v>
      </c>
      <c r="AD35" s="35">
        <f t="shared" si="7"/>
        <v>19608000</v>
      </c>
      <c r="AE35" s="36">
        <f t="shared" si="8"/>
        <v>3921600</v>
      </c>
      <c r="AF35" s="29">
        <f t="shared" si="78"/>
        <v>8</v>
      </c>
      <c r="AG35" s="36">
        <f t="shared" si="104"/>
        <v>1960800</v>
      </c>
      <c r="AH35" s="36">
        <f t="shared" si="10"/>
        <v>1032000</v>
      </c>
      <c r="AI35" s="28" t="s">
        <v>24</v>
      </c>
      <c r="AJ35" s="72" t="s">
        <v>35</v>
      </c>
      <c r="AK35" s="74" t="s">
        <v>27</v>
      </c>
      <c r="AL35" s="30" t="str">
        <f t="shared" si="11"/>
        <v>A02-11</v>
      </c>
      <c r="AM35" s="30">
        <v>82</v>
      </c>
      <c r="AN35" s="30">
        <f t="shared" si="12"/>
        <v>12</v>
      </c>
      <c r="AO35" s="30">
        <v>70</v>
      </c>
      <c r="AP35" s="31">
        <f>AP32+1000</f>
        <v>160000</v>
      </c>
      <c r="AQ35" s="31">
        <f t="shared" si="22"/>
        <v>13120000</v>
      </c>
      <c r="AR35" s="39">
        <f>AQ35</f>
        <v>13120000</v>
      </c>
      <c r="AS35" s="33">
        <f t="shared" si="88"/>
        <v>0.95</v>
      </c>
      <c r="AT35" s="40">
        <f t="shared" si="79"/>
        <v>0.2</v>
      </c>
      <c r="AU35" s="35">
        <f t="shared" si="13"/>
        <v>12464000</v>
      </c>
      <c r="AV35" s="36">
        <f t="shared" si="14"/>
        <v>2492800</v>
      </c>
      <c r="AW35" s="29">
        <f t="shared" si="80"/>
        <v>8</v>
      </c>
      <c r="AX35" s="41">
        <f t="shared" si="105"/>
        <v>1246400</v>
      </c>
      <c r="AY35" s="41">
        <f t="shared" si="16"/>
        <v>656000</v>
      </c>
    </row>
    <row r="36" customFormat="1" ht="18" customHeight="1" spans="1:51">
      <c r="A36" s="42" t="str">
        <f t="shared" ref="A36:G36" si="107">A35</f>
        <v>A</v>
      </c>
      <c r="B36" s="72" t="str">
        <f t="shared" si="107"/>
        <v>11</v>
      </c>
      <c r="C36" s="74" t="str">
        <f t="shared" si="107"/>
        <v>01</v>
      </c>
      <c r="D36" s="43" t="str">
        <f t="shared" si="107"/>
        <v>A01-11</v>
      </c>
      <c r="E36" s="43">
        <f t="shared" si="107"/>
        <v>69</v>
      </c>
      <c r="F36" s="43">
        <f t="shared" si="107"/>
        <v>10</v>
      </c>
      <c r="G36" s="43">
        <f t="shared" si="107"/>
        <v>59</v>
      </c>
      <c r="H36" s="44"/>
      <c r="I36" s="44">
        <f t="shared" ref="I36:I40" si="108">I35</f>
        <v>11040000</v>
      </c>
      <c r="J36" s="32">
        <f t="shared" si="0"/>
        <v>11040000</v>
      </c>
      <c r="K36" s="33">
        <f t="shared" si="85"/>
        <v>0.9</v>
      </c>
      <c r="L36" s="34">
        <f t="shared" si="75"/>
        <v>0.4</v>
      </c>
      <c r="M36" s="35">
        <f t="shared" si="1"/>
        <v>9936000</v>
      </c>
      <c r="N36" s="36">
        <f t="shared" si="2"/>
        <v>3974400</v>
      </c>
      <c r="O36" s="29">
        <f t="shared" si="76"/>
        <v>6</v>
      </c>
      <c r="P36" s="36">
        <f t="shared" si="106"/>
        <v>993600</v>
      </c>
      <c r="Q36" s="36">
        <f t="shared" si="4"/>
        <v>1104000</v>
      </c>
      <c r="R36" s="43" t="s">
        <v>24</v>
      </c>
      <c r="S36" s="72" t="s">
        <v>35</v>
      </c>
      <c r="T36" s="74" t="s">
        <v>26</v>
      </c>
      <c r="U36" s="43" t="str">
        <f t="shared" si="5"/>
        <v>A03-11</v>
      </c>
      <c r="V36" s="43">
        <v>129</v>
      </c>
      <c r="W36" s="43">
        <f t="shared" si="6"/>
        <v>18</v>
      </c>
      <c r="X36" s="43">
        <v>111</v>
      </c>
      <c r="Y36" s="44"/>
      <c r="Z36" s="44"/>
      <c r="AA36" s="38">
        <f t="shared" ref="AA36:AA40" si="109">AA35</f>
        <v>20640000</v>
      </c>
      <c r="AB36" s="33">
        <f t="shared" si="87"/>
        <v>0.9</v>
      </c>
      <c r="AC36" s="40">
        <f t="shared" si="77"/>
        <v>0.4</v>
      </c>
      <c r="AD36" s="35">
        <f t="shared" si="7"/>
        <v>18576000</v>
      </c>
      <c r="AE36" s="36">
        <f t="shared" si="8"/>
        <v>7430400</v>
      </c>
      <c r="AF36" s="29">
        <f t="shared" si="78"/>
        <v>6</v>
      </c>
      <c r="AG36" s="36">
        <f>(AD36-AE36)/AF36</f>
        <v>1857600</v>
      </c>
      <c r="AH36" s="36">
        <f t="shared" si="10"/>
        <v>2064000</v>
      </c>
      <c r="AI36" s="42" t="s">
        <v>24</v>
      </c>
      <c r="AJ36" s="72" t="s">
        <v>35</v>
      </c>
      <c r="AK36" s="74" t="s">
        <v>27</v>
      </c>
      <c r="AL36" s="43" t="str">
        <f t="shared" si="11"/>
        <v>A02-11</v>
      </c>
      <c r="AM36" s="43">
        <v>82</v>
      </c>
      <c r="AN36" s="43">
        <f t="shared" si="12"/>
        <v>12</v>
      </c>
      <c r="AO36" s="43">
        <v>70</v>
      </c>
      <c r="AP36" s="44"/>
      <c r="AQ36" s="44">
        <f t="shared" si="22"/>
        <v>0</v>
      </c>
      <c r="AR36" s="39">
        <f>AQ35</f>
        <v>13120000</v>
      </c>
      <c r="AS36" s="33">
        <f t="shared" si="88"/>
        <v>0.9</v>
      </c>
      <c r="AT36" s="40">
        <f t="shared" si="79"/>
        <v>0.4</v>
      </c>
      <c r="AU36" s="35">
        <f t="shared" si="13"/>
        <v>11808000</v>
      </c>
      <c r="AV36" s="36">
        <f t="shared" si="14"/>
        <v>4723200</v>
      </c>
      <c r="AW36" s="29">
        <f t="shared" si="80"/>
        <v>6</v>
      </c>
      <c r="AX36" s="41">
        <f>(AU36-AV36)/AW36</f>
        <v>1180800</v>
      </c>
      <c r="AY36" s="41">
        <f t="shared" si="16"/>
        <v>1312000</v>
      </c>
    </row>
    <row r="37" customFormat="1" ht="18" customHeight="1" spans="1:51">
      <c r="A37" s="46" t="str">
        <f t="shared" ref="A37:G37" si="110">A36</f>
        <v>A</v>
      </c>
      <c r="B37" s="72" t="str">
        <f t="shared" si="110"/>
        <v>11</v>
      </c>
      <c r="C37" s="74" t="str">
        <f t="shared" si="110"/>
        <v>01</v>
      </c>
      <c r="D37" s="47" t="str">
        <f t="shared" si="110"/>
        <v>A01-11</v>
      </c>
      <c r="E37" s="47">
        <f t="shared" si="110"/>
        <v>69</v>
      </c>
      <c r="F37" s="47">
        <f t="shared" si="110"/>
        <v>10</v>
      </c>
      <c r="G37" s="47">
        <f t="shared" si="110"/>
        <v>59</v>
      </c>
      <c r="H37" s="48"/>
      <c r="I37" s="48">
        <f t="shared" si="108"/>
        <v>11040000</v>
      </c>
      <c r="J37" s="32">
        <f t="shared" si="0"/>
        <v>11040000</v>
      </c>
      <c r="K37" s="33">
        <f t="shared" si="85"/>
        <v>0.8</v>
      </c>
      <c r="L37" s="34">
        <f t="shared" si="75"/>
        <v>1</v>
      </c>
      <c r="M37" s="35">
        <f t="shared" si="1"/>
        <v>8832000</v>
      </c>
      <c r="N37" s="36">
        <f t="shared" si="2"/>
        <v>8832000</v>
      </c>
      <c r="O37" s="29">
        <f t="shared" si="76"/>
        <v>0</v>
      </c>
      <c r="P37" s="36">
        <v>0</v>
      </c>
      <c r="Q37" s="36">
        <f t="shared" si="4"/>
        <v>2208000</v>
      </c>
      <c r="R37" s="47" t="s">
        <v>24</v>
      </c>
      <c r="S37" s="72" t="s">
        <v>35</v>
      </c>
      <c r="T37" s="74" t="s">
        <v>26</v>
      </c>
      <c r="U37" s="47" t="str">
        <f t="shared" si="5"/>
        <v>A03-11</v>
      </c>
      <c r="V37" s="47">
        <v>129</v>
      </c>
      <c r="W37" s="47">
        <f t="shared" si="6"/>
        <v>18</v>
      </c>
      <c r="X37" s="47">
        <v>111</v>
      </c>
      <c r="Y37" s="48"/>
      <c r="Z37" s="48"/>
      <c r="AA37" s="38">
        <f t="shared" si="109"/>
        <v>20640000</v>
      </c>
      <c r="AB37" s="33">
        <f t="shared" si="87"/>
        <v>0.8</v>
      </c>
      <c r="AC37" s="40">
        <f t="shared" si="77"/>
        <v>1</v>
      </c>
      <c r="AD37" s="35">
        <f t="shared" si="7"/>
        <v>16512000</v>
      </c>
      <c r="AE37" s="36">
        <f t="shared" si="8"/>
        <v>16512000</v>
      </c>
      <c r="AF37" s="29">
        <f t="shared" si="78"/>
        <v>0</v>
      </c>
      <c r="AG37" s="36">
        <f t="shared" si="104"/>
        <v>0</v>
      </c>
      <c r="AH37" s="36">
        <f t="shared" si="10"/>
        <v>4128000</v>
      </c>
      <c r="AI37" s="46" t="s">
        <v>24</v>
      </c>
      <c r="AJ37" s="72" t="s">
        <v>35</v>
      </c>
      <c r="AK37" s="74" t="s">
        <v>27</v>
      </c>
      <c r="AL37" s="47" t="str">
        <f t="shared" si="11"/>
        <v>A02-11</v>
      </c>
      <c r="AM37" s="47">
        <v>82</v>
      </c>
      <c r="AN37" s="47">
        <f t="shared" si="12"/>
        <v>12</v>
      </c>
      <c r="AO37" s="47">
        <v>70</v>
      </c>
      <c r="AP37" s="48"/>
      <c r="AQ37" s="48">
        <f t="shared" si="22"/>
        <v>0</v>
      </c>
      <c r="AR37" s="39">
        <f>AQ35</f>
        <v>13120000</v>
      </c>
      <c r="AS37" s="33">
        <f t="shared" si="88"/>
        <v>0.8</v>
      </c>
      <c r="AT37" s="40">
        <f t="shared" si="79"/>
        <v>1</v>
      </c>
      <c r="AU37" s="35">
        <f t="shared" si="13"/>
        <v>10496000</v>
      </c>
      <c r="AV37" s="36">
        <f t="shared" si="14"/>
        <v>10496000</v>
      </c>
      <c r="AW37" s="29">
        <f t="shared" si="80"/>
        <v>0</v>
      </c>
      <c r="AX37" s="41">
        <f t="shared" si="105"/>
        <v>0</v>
      </c>
      <c r="AY37" s="41">
        <f t="shared" si="16"/>
        <v>2624000</v>
      </c>
    </row>
    <row r="38" customFormat="1" ht="18" customHeight="1" spans="1:51">
      <c r="A38" s="28" t="s">
        <v>24</v>
      </c>
      <c r="B38" s="72" t="s">
        <v>36</v>
      </c>
      <c r="C38" s="74" t="s">
        <v>25</v>
      </c>
      <c r="D38" s="30" t="str">
        <f>A38&amp;C38&amp;"-"&amp;B38</f>
        <v>A01-12</v>
      </c>
      <c r="E38" s="30">
        <v>68</v>
      </c>
      <c r="F38" s="30">
        <f>E38-G38</f>
        <v>10</v>
      </c>
      <c r="G38" s="30">
        <v>58</v>
      </c>
      <c r="H38" s="31">
        <f>H35+1000</f>
        <v>161000</v>
      </c>
      <c r="I38" s="31">
        <f>H38*E38</f>
        <v>10948000</v>
      </c>
      <c r="J38" s="32">
        <f t="shared" si="0"/>
        <v>10948000</v>
      </c>
      <c r="K38" s="33">
        <f t="shared" si="85"/>
        <v>0.95</v>
      </c>
      <c r="L38" s="34">
        <f t="shared" si="75"/>
        <v>0.2</v>
      </c>
      <c r="M38" s="35">
        <f t="shared" si="1"/>
        <v>10400600</v>
      </c>
      <c r="N38" s="36">
        <f t="shared" si="2"/>
        <v>2080120</v>
      </c>
      <c r="O38" s="29">
        <f t="shared" si="76"/>
        <v>8</v>
      </c>
      <c r="P38" s="36">
        <f t="shared" si="106"/>
        <v>1040060</v>
      </c>
      <c r="Q38" s="36">
        <f t="shared" si="4"/>
        <v>547400</v>
      </c>
      <c r="R38" s="30" t="s">
        <v>24</v>
      </c>
      <c r="S38" s="72" t="s">
        <v>36</v>
      </c>
      <c r="T38" s="74" t="s">
        <v>26</v>
      </c>
      <c r="U38" s="30" t="str">
        <f t="shared" si="5"/>
        <v>A03-12</v>
      </c>
      <c r="V38" s="30">
        <v>129</v>
      </c>
      <c r="W38" s="30">
        <f t="shared" si="6"/>
        <v>19</v>
      </c>
      <c r="X38" s="30">
        <v>110</v>
      </c>
      <c r="Y38" s="31">
        <f>Y35+1000</f>
        <v>161000</v>
      </c>
      <c r="Z38" s="31">
        <f>Y38*V38</f>
        <v>20769000</v>
      </c>
      <c r="AA38" s="38">
        <f>V38*Y38</f>
        <v>20769000</v>
      </c>
      <c r="AB38" s="33">
        <f t="shared" si="87"/>
        <v>0.95</v>
      </c>
      <c r="AC38" s="33">
        <f t="shared" si="77"/>
        <v>0.2</v>
      </c>
      <c r="AD38" s="35">
        <f t="shared" si="7"/>
        <v>19730550</v>
      </c>
      <c r="AE38" s="36">
        <f t="shared" si="8"/>
        <v>3946110</v>
      </c>
      <c r="AF38" s="29">
        <f t="shared" si="78"/>
        <v>8</v>
      </c>
      <c r="AG38" s="36">
        <f t="shared" si="104"/>
        <v>1973055</v>
      </c>
      <c r="AH38" s="36">
        <f t="shared" si="10"/>
        <v>1038450</v>
      </c>
      <c r="AI38" s="28" t="s">
        <v>24</v>
      </c>
      <c r="AJ38" s="72" t="s">
        <v>36</v>
      </c>
      <c r="AK38" s="74" t="s">
        <v>27</v>
      </c>
      <c r="AL38" s="30" t="str">
        <f t="shared" si="11"/>
        <v>A02-12</v>
      </c>
      <c r="AM38" s="30">
        <v>82</v>
      </c>
      <c r="AN38" s="30">
        <f t="shared" si="12"/>
        <v>12</v>
      </c>
      <c r="AO38" s="30">
        <v>70</v>
      </c>
      <c r="AP38" s="31">
        <f>AP35+1000</f>
        <v>161000</v>
      </c>
      <c r="AQ38" s="31">
        <f t="shared" si="22"/>
        <v>13202000</v>
      </c>
      <c r="AR38" s="39">
        <f>AQ38</f>
        <v>13202000</v>
      </c>
      <c r="AS38" s="33">
        <f t="shared" si="88"/>
        <v>0.95</v>
      </c>
      <c r="AT38" s="40">
        <f t="shared" si="79"/>
        <v>0.2</v>
      </c>
      <c r="AU38" s="35">
        <f t="shared" si="13"/>
        <v>12541900</v>
      </c>
      <c r="AV38" s="36">
        <f t="shared" si="14"/>
        <v>2508380</v>
      </c>
      <c r="AW38" s="29">
        <f t="shared" si="80"/>
        <v>8</v>
      </c>
      <c r="AX38" s="41">
        <f t="shared" si="105"/>
        <v>1254190</v>
      </c>
      <c r="AY38" s="41">
        <f t="shared" si="16"/>
        <v>660100</v>
      </c>
    </row>
    <row r="39" customFormat="1" ht="18" customHeight="1" spans="1:51">
      <c r="A39" s="42" t="str">
        <f t="shared" ref="A39:G39" si="111">A38</f>
        <v>A</v>
      </c>
      <c r="B39" s="72" t="str">
        <f t="shared" si="111"/>
        <v>12</v>
      </c>
      <c r="C39" s="74" t="str">
        <f t="shared" si="111"/>
        <v>01</v>
      </c>
      <c r="D39" s="43" t="str">
        <f t="shared" si="111"/>
        <v>A01-12</v>
      </c>
      <c r="E39" s="43">
        <f t="shared" si="111"/>
        <v>68</v>
      </c>
      <c r="F39" s="43">
        <f t="shared" si="111"/>
        <v>10</v>
      </c>
      <c r="G39" s="43">
        <f t="shared" si="111"/>
        <v>58</v>
      </c>
      <c r="H39" s="44"/>
      <c r="I39" s="44">
        <f t="shared" si="108"/>
        <v>10948000</v>
      </c>
      <c r="J39" s="32">
        <f t="shared" si="0"/>
        <v>10948000</v>
      </c>
      <c r="K39" s="33">
        <f t="shared" si="85"/>
        <v>0.9</v>
      </c>
      <c r="L39" s="34">
        <f t="shared" si="75"/>
        <v>0.4</v>
      </c>
      <c r="M39" s="35">
        <f t="shared" si="1"/>
        <v>9853200</v>
      </c>
      <c r="N39" s="36">
        <f t="shared" si="2"/>
        <v>3941280</v>
      </c>
      <c r="O39" s="29">
        <f t="shared" si="76"/>
        <v>6</v>
      </c>
      <c r="P39" s="36">
        <f t="shared" si="106"/>
        <v>985320</v>
      </c>
      <c r="Q39" s="36">
        <f t="shared" si="4"/>
        <v>1094800</v>
      </c>
      <c r="R39" s="43" t="s">
        <v>24</v>
      </c>
      <c r="S39" s="72" t="s">
        <v>36</v>
      </c>
      <c r="T39" s="74" t="s">
        <v>26</v>
      </c>
      <c r="U39" s="43" t="str">
        <f t="shared" si="5"/>
        <v>A03-12</v>
      </c>
      <c r="V39" s="43">
        <v>129</v>
      </c>
      <c r="W39" s="43">
        <f t="shared" si="6"/>
        <v>19</v>
      </c>
      <c r="X39" s="43">
        <v>110</v>
      </c>
      <c r="Y39" s="44"/>
      <c r="Z39" s="44"/>
      <c r="AA39" s="38">
        <f t="shared" si="109"/>
        <v>20769000</v>
      </c>
      <c r="AB39" s="33">
        <f t="shared" si="87"/>
        <v>0.9</v>
      </c>
      <c r="AC39" s="40">
        <f t="shared" si="77"/>
        <v>0.4</v>
      </c>
      <c r="AD39" s="35">
        <f t="shared" si="7"/>
        <v>18692100</v>
      </c>
      <c r="AE39" s="36">
        <f t="shared" si="8"/>
        <v>7476840</v>
      </c>
      <c r="AF39" s="29">
        <f t="shared" si="78"/>
        <v>6</v>
      </c>
      <c r="AG39" s="36">
        <f>(AD39-AE39)/AF39</f>
        <v>1869210</v>
      </c>
      <c r="AH39" s="36">
        <f t="shared" si="10"/>
        <v>2076900</v>
      </c>
      <c r="AI39" s="42" t="s">
        <v>24</v>
      </c>
      <c r="AJ39" s="72" t="s">
        <v>36</v>
      </c>
      <c r="AK39" s="74" t="s">
        <v>27</v>
      </c>
      <c r="AL39" s="43" t="str">
        <f t="shared" si="11"/>
        <v>A02-12</v>
      </c>
      <c r="AM39" s="43">
        <v>82</v>
      </c>
      <c r="AN39" s="43">
        <f t="shared" si="12"/>
        <v>12</v>
      </c>
      <c r="AO39" s="43">
        <v>70</v>
      </c>
      <c r="AP39" s="44"/>
      <c r="AQ39" s="44">
        <f t="shared" si="22"/>
        <v>0</v>
      </c>
      <c r="AR39" s="39">
        <f>AQ38</f>
        <v>13202000</v>
      </c>
      <c r="AS39" s="33">
        <f t="shared" si="88"/>
        <v>0.9</v>
      </c>
      <c r="AT39" s="40">
        <f t="shared" si="79"/>
        <v>0.4</v>
      </c>
      <c r="AU39" s="35">
        <f t="shared" si="13"/>
        <v>11881800</v>
      </c>
      <c r="AV39" s="36">
        <f t="shared" si="14"/>
        <v>4752720</v>
      </c>
      <c r="AW39" s="29">
        <f t="shared" si="80"/>
        <v>6</v>
      </c>
      <c r="AX39" s="41">
        <f>(AU39-AV39)/AW39</f>
        <v>1188180</v>
      </c>
      <c r="AY39" s="41">
        <f t="shared" si="16"/>
        <v>1320200</v>
      </c>
    </row>
    <row r="40" customFormat="1" ht="18" customHeight="1" spans="1:51">
      <c r="A40" s="46" t="str">
        <f t="shared" ref="A40:G40" si="112">A39</f>
        <v>A</v>
      </c>
      <c r="B40" s="72" t="str">
        <f t="shared" si="112"/>
        <v>12</v>
      </c>
      <c r="C40" s="74" t="str">
        <f t="shared" si="112"/>
        <v>01</v>
      </c>
      <c r="D40" s="47" t="str">
        <f t="shared" si="112"/>
        <v>A01-12</v>
      </c>
      <c r="E40" s="47">
        <f t="shared" si="112"/>
        <v>68</v>
      </c>
      <c r="F40" s="47">
        <f t="shared" si="112"/>
        <v>10</v>
      </c>
      <c r="G40" s="47">
        <f t="shared" si="112"/>
        <v>58</v>
      </c>
      <c r="H40" s="48"/>
      <c r="I40" s="48">
        <f t="shared" si="108"/>
        <v>10948000</v>
      </c>
      <c r="J40" s="32">
        <f t="shared" si="0"/>
        <v>10948000</v>
      </c>
      <c r="K40" s="33">
        <f t="shared" si="85"/>
        <v>0.8</v>
      </c>
      <c r="L40" s="34">
        <f t="shared" si="75"/>
        <v>1</v>
      </c>
      <c r="M40" s="35">
        <f t="shared" si="1"/>
        <v>8758400</v>
      </c>
      <c r="N40" s="36">
        <f t="shared" si="2"/>
        <v>8758400</v>
      </c>
      <c r="O40" s="29">
        <f t="shared" si="76"/>
        <v>0</v>
      </c>
      <c r="P40" s="36">
        <v>0</v>
      </c>
      <c r="Q40" s="36">
        <f t="shared" si="4"/>
        <v>2189600</v>
      </c>
      <c r="R40" s="47" t="s">
        <v>24</v>
      </c>
      <c r="S40" s="72" t="s">
        <v>36</v>
      </c>
      <c r="T40" s="74" t="s">
        <v>26</v>
      </c>
      <c r="U40" s="47" t="str">
        <f t="shared" si="5"/>
        <v>A03-12</v>
      </c>
      <c r="V40" s="47">
        <v>129</v>
      </c>
      <c r="W40" s="47">
        <f t="shared" si="6"/>
        <v>19</v>
      </c>
      <c r="X40" s="47">
        <v>110</v>
      </c>
      <c r="Y40" s="48"/>
      <c r="Z40" s="48"/>
      <c r="AA40" s="38">
        <f t="shared" si="109"/>
        <v>20769000</v>
      </c>
      <c r="AB40" s="33">
        <f t="shared" si="87"/>
        <v>0.8</v>
      </c>
      <c r="AC40" s="40">
        <f t="shared" si="77"/>
        <v>1</v>
      </c>
      <c r="AD40" s="35">
        <f t="shared" si="7"/>
        <v>16615200</v>
      </c>
      <c r="AE40" s="36">
        <f t="shared" si="8"/>
        <v>16615200</v>
      </c>
      <c r="AF40" s="29">
        <f t="shared" si="78"/>
        <v>0</v>
      </c>
      <c r="AG40" s="36">
        <f t="shared" ref="AG40:AG44" si="113">(AD40-AE40)/8</f>
        <v>0</v>
      </c>
      <c r="AH40" s="36">
        <f t="shared" si="10"/>
        <v>4153800</v>
      </c>
      <c r="AI40" s="46" t="s">
        <v>24</v>
      </c>
      <c r="AJ40" s="72" t="s">
        <v>36</v>
      </c>
      <c r="AK40" s="74" t="s">
        <v>27</v>
      </c>
      <c r="AL40" s="47" t="str">
        <f t="shared" si="11"/>
        <v>A02-12</v>
      </c>
      <c r="AM40" s="47">
        <v>82</v>
      </c>
      <c r="AN40" s="47">
        <f t="shared" si="12"/>
        <v>12</v>
      </c>
      <c r="AO40" s="47">
        <v>70</v>
      </c>
      <c r="AP40" s="48"/>
      <c r="AQ40" s="48">
        <f t="shared" si="22"/>
        <v>0</v>
      </c>
      <c r="AR40" s="39">
        <f>AQ38</f>
        <v>13202000</v>
      </c>
      <c r="AS40" s="33">
        <f t="shared" si="88"/>
        <v>0.8</v>
      </c>
      <c r="AT40" s="40">
        <f t="shared" si="79"/>
        <v>1</v>
      </c>
      <c r="AU40" s="35">
        <f t="shared" si="13"/>
        <v>10561600</v>
      </c>
      <c r="AV40" s="36">
        <f t="shared" si="14"/>
        <v>10561600</v>
      </c>
      <c r="AW40" s="29">
        <f t="shared" si="80"/>
        <v>0</v>
      </c>
      <c r="AX40" s="41">
        <f t="shared" ref="AX40:AX44" si="114">(AU40-AV40)/8</f>
        <v>0</v>
      </c>
      <c r="AY40" s="41">
        <f t="shared" si="16"/>
        <v>2640400</v>
      </c>
    </row>
    <row r="41" customFormat="1" ht="18" customHeight="1" spans="1:51">
      <c r="A41" s="28" t="s">
        <v>24</v>
      </c>
      <c r="B41" s="72" t="s">
        <v>37</v>
      </c>
      <c r="C41" s="74" t="s">
        <v>25</v>
      </c>
      <c r="D41" s="30" t="str">
        <f>A41&amp;C41&amp;"-"&amp;B41</f>
        <v>A01-13</v>
      </c>
      <c r="E41" s="30">
        <v>68</v>
      </c>
      <c r="F41" s="30">
        <f>E41-G41</f>
        <v>10</v>
      </c>
      <c r="G41" s="30">
        <v>58</v>
      </c>
      <c r="H41" s="31">
        <f>H38+1000</f>
        <v>162000</v>
      </c>
      <c r="I41" s="31">
        <f>H41*E41</f>
        <v>11016000</v>
      </c>
      <c r="J41" s="32">
        <f t="shared" si="0"/>
        <v>11016000</v>
      </c>
      <c r="K41" s="33">
        <f t="shared" si="85"/>
        <v>0.95</v>
      </c>
      <c r="L41" s="34">
        <f t="shared" si="75"/>
        <v>0.2</v>
      </c>
      <c r="M41" s="35">
        <f t="shared" si="1"/>
        <v>10465200</v>
      </c>
      <c r="N41" s="36">
        <f t="shared" si="2"/>
        <v>2093040</v>
      </c>
      <c r="O41" s="29">
        <f t="shared" si="76"/>
        <v>8</v>
      </c>
      <c r="P41" s="36">
        <f t="shared" ref="P41:P45" si="115">(M41-N41)/O41</f>
        <v>1046520</v>
      </c>
      <c r="Q41" s="36">
        <f t="shared" si="4"/>
        <v>550800</v>
      </c>
      <c r="R41" s="30" t="s">
        <v>24</v>
      </c>
      <c r="S41" s="72" t="s">
        <v>37</v>
      </c>
      <c r="T41" s="74" t="s">
        <v>26</v>
      </c>
      <c r="U41" s="30" t="str">
        <f t="shared" si="5"/>
        <v>A03-13</v>
      </c>
      <c r="V41" s="30">
        <v>128</v>
      </c>
      <c r="W41" s="30">
        <f t="shared" si="6"/>
        <v>19</v>
      </c>
      <c r="X41" s="30">
        <v>109</v>
      </c>
      <c r="Y41" s="31">
        <f>Y38+1000</f>
        <v>162000</v>
      </c>
      <c r="Z41" s="31">
        <f>Y41*V41</f>
        <v>20736000</v>
      </c>
      <c r="AA41" s="38">
        <f>V41*Y41</f>
        <v>20736000</v>
      </c>
      <c r="AB41" s="33">
        <f t="shared" si="87"/>
        <v>0.95</v>
      </c>
      <c r="AC41" s="33">
        <f t="shared" si="77"/>
        <v>0.2</v>
      </c>
      <c r="AD41" s="35">
        <f t="shared" si="7"/>
        <v>19699200</v>
      </c>
      <c r="AE41" s="36">
        <f t="shared" si="8"/>
        <v>3939840</v>
      </c>
      <c r="AF41" s="29">
        <f t="shared" si="78"/>
        <v>8</v>
      </c>
      <c r="AG41" s="36">
        <f t="shared" si="113"/>
        <v>1969920</v>
      </c>
      <c r="AH41" s="36">
        <f t="shared" si="10"/>
        <v>1036800</v>
      </c>
      <c r="AI41" s="28" t="s">
        <v>24</v>
      </c>
      <c r="AJ41" s="72" t="s">
        <v>37</v>
      </c>
      <c r="AK41" s="74" t="s">
        <v>27</v>
      </c>
      <c r="AL41" s="30" t="str">
        <f t="shared" si="11"/>
        <v>A02-13</v>
      </c>
      <c r="AM41" s="30">
        <v>82</v>
      </c>
      <c r="AN41" s="30">
        <f t="shared" si="12"/>
        <v>12</v>
      </c>
      <c r="AO41" s="30">
        <v>70</v>
      </c>
      <c r="AP41" s="31">
        <f>AP38+1000</f>
        <v>162000</v>
      </c>
      <c r="AQ41" s="31">
        <f t="shared" si="22"/>
        <v>13284000</v>
      </c>
      <c r="AR41" s="39">
        <f>AQ41</f>
        <v>13284000</v>
      </c>
      <c r="AS41" s="33">
        <f t="shared" si="88"/>
        <v>0.95</v>
      </c>
      <c r="AT41" s="40">
        <f t="shared" si="79"/>
        <v>0.2</v>
      </c>
      <c r="AU41" s="35">
        <f t="shared" si="13"/>
        <v>12619800</v>
      </c>
      <c r="AV41" s="36">
        <f t="shared" si="14"/>
        <v>2523960</v>
      </c>
      <c r="AW41" s="29">
        <f t="shared" si="80"/>
        <v>8</v>
      </c>
      <c r="AX41" s="41">
        <f t="shared" si="114"/>
        <v>1261980</v>
      </c>
      <c r="AY41" s="41">
        <f t="shared" si="16"/>
        <v>664200</v>
      </c>
    </row>
    <row r="42" customFormat="1" ht="18" customHeight="1" spans="1:51">
      <c r="A42" s="42" t="str">
        <f t="shared" ref="A42:G42" si="116">A41</f>
        <v>A</v>
      </c>
      <c r="B42" s="72" t="str">
        <f t="shared" si="116"/>
        <v>13</v>
      </c>
      <c r="C42" s="74" t="str">
        <f t="shared" si="116"/>
        <v>01</v>
      </c>
      <c r="D42" s="43" t="str">
        <f t="shared" si="116"/>
        <v>A01-13</v>
      </c>
      <c r="E42" s="43">
        <f t="shared" si="116"/>
        <v>68</v>
      </c>
      <c r="F42" s="43">
        <f t="shared" si="116"/>
        <v>10</v>
      </c>
      <c r="G42" s="43">
        <f t="shared" si="116"/>
        <v>58</v>
      </c>
      <c r="H42" s="44"/>
      <c r="I42" s="44">
        <f t="shared" ref="I42:I46" si="117">I41</f>
        <v>11016000</v>
      </c>
      <c r="J42" s="32">
        <f t="shared" si="0"/>
        <v>11016000</v>
      </c>
      <c r="K42" s="33">
        <f t="shared" si="85"/>
        <v>0.9</v>
      </c>
      <c r="L42" s="34">
        <f t="shared" si="75"/>
        <v>0.4</v>
      </c>
      <c r="M42" s="35">
        <f t="shared" si="1"/>
        <v>9914400</v>
      </c>
      <c r="N42" s="36">
        <f t="shared" si="2"/>
        <v>3965760</v>
      </c>
      <c r="O42" s="29">
        <f t="shared" si="76"/>
        <v>6</v>
      </c>
      <c r="P42" s="36">
        <f t="shared" si="115"/>
        <v>991440</v>
      </c>
      <c r="Q42" s="36">
        <f t="shared" si="4"/>
        <v>1101600</v>
      </c>
      <c r="R42" s="43" t="s">
        <v>24</v>
      </c>
      <c r="S42" s="72" t="s">
        <v>37</v>
      </c>
      <c r="T42" s="74" t="s">
        <v>26</v>
      </c>
      <c r="U42" s="43" t="str">
        <f t="shared" si="5"/>
        <v>A03-13</v>
      </c>
      <c r="V42" s="43">
        <v>128</v>
      </c>
      <c r="W42" s="43">
        <f t="shared" si="6"/>
        <v>19</v>
      </c>
      <c r="X42" s="43">
        <v>109</v>
      </c>
      <c r="Y42" s="44"/>
      <c r="Z42" s="44"/>
      <c r="AA42" s="38">
        <f t="shared" ref="AA42:AA46" si="118">AA41</f>
        <v>20736000</v>
      </c>
      <c r="AB42" s="33">
        <f t="shared" si="87"/>
        <v>0.9</v>
      </c>
      <c r="AC42" s="40">
        <f t="shared" si="77"/>
        <v>0.4</v>
      </c>
      <c r="AD42" s="35">
        <f t="shared" si="7"/>
        <v>18662400</v>
      </c>
      <c r="AE42" s="36">
        <f t="shared" si="8"/>
        <v>7464960</v>
      </c>
      <c r="AF42" s="29">
        <f t="shared" si="78"/>
        <v>6</v>
      </c>
      <c r="AG42" s="36">
        <f>(AD42-AE42)/AF42</f>
        <v>1866240</v>
      </c>
      <c r="AH42" s="36">
        <f t="shared" si="10"/>
        <v>2073600</v>
      </c>
      <c r="AI42" s="42" t="s">
        <v>24</v>
      </c>
      <c r="AJ42" s="72" t="s">
        <v>37</v>
      </c>
      <c r="AK42" s="74" t="s">
        <v>27</v>
      </c>
      <c r="AL42" s="43" t="str">
        <f t="shared" si="11"/>
        <v>A02-13</v>
      </c>
      <c r="AM42" s="43">
        <v>82</v>
      </c>
      <c r="AN42" s="43">
        <f t="shared" si="12"/>
        <v>12</v>
      </c>
      <c r="AO42" s="43">
        <v>70</v>
      </c>
      <c r="AP42" s="44"/>
      <c r="AQ42" s="44">
        <f t="shared" si="22"/>
        <v>0</v>
      </c>
      <c r="AR42" s="39">
        <f>AQ41</f>
        <v>13284000</v>
      </c>
      <c r="AS42" s="33">
        <f t="shared" si="88"/>
        <v>0.9</v>
      </c>
      <c r="AT42" s="40">
        <f t="shared" si="79"/>
        <v>0.4</v>
      </c>
      <c r="AU42" s="35">
        <f t="shared" si="13"/>
        <v>11955600</v>
      </c>
      <c r="AV42" s="36">
        <f t="shared" si="14"/>
        <v>4782240</v>
      </c>
      <c r="AW42" s="29">
        <f t="shared" si="80"/>
        <v>6</v>
      </c>
      <c r="AX42" s="41">
        <f>(AU42-AV42)/AW42</f>
        <v>1195560</v>
      </c>
      <c r="AY42" s="41">
        <f t="shared" si="16"/>
        <v>1328400</v>
      </c>
    </row>
    <row r="43" customFormat="1" ht="18" customHeight="1" spans="1:51">
      <c r="A43" s="46" t="str">
        <f t="shared" ref="A43:G43" si="119">A42</f>
        <v>A</v>
      </c>
      <c r="B43" s="72" t="str">
        <f t="shared" si="119"/>
        <v>13</v>
      </c>
      <c r="C43" s="74" t="str">
        <f t="shared" si="119"/>
        <v>01</v>
      </c>
      <c r="D43" s="47" t="str">
        <f t="shared" si="119"/>
        <v>A01-13</v>
      </c>
      <c r="E43" s="47">
        <f t="shared" si="119"/>
        <v>68</v>
      </c>
      <c r="F43" s="47">
        <f t="shared" si="119"/>
        <v>10</v>
      </c>
      <c r="G43" s="47">
        <f t="shared" si="119"/>
        <v>58</v>
      </c>
      <c r="H43" s="48"/>
      <c r="I43" s="48">
        <f t="shared" si="117"/>
        <v>11016000</v>
      </c>
      <c r="J43" s="32">
        <f t="shared" si="0"/>
        <v>11016000</v>
      </c>
      <c r="K43" s="33">
        <f t="shared" si="85"/>
        <v>0.8</v>
      </c>
      <c r="L43" s="34">
        <f t="shared" si="75"/>
        <v>1</v>
      </c>
      <c r="M43" s="35">
        <f t="shared" si="1"/>
        <v>8812800</v>
      </c>
      <c r="N43" s="36">
        <f t="shared" si="2"/>
        <v>8812800</v>
      </c>
      <c r="O43" s="29">
        <f t="shared" si="76"/>
        <v>0</v>
      </c>
      <c r="P43" s="36">
        <v>0</v>
      </c>
      <c r="Q43" s="36">
        <f t="shared" si="4"/>
        <v>2203200</v>
      </c>
      <c r="R43" s="47" t="s">
        <v>24</v>
      </c>
      <c r="S43" s="72" t="s">
        <v>37</v>
      </c>
      <c r="T43" s="74" t="s">
        <v>26</v>
      </c>
      <c r="U43" s="47" t="str">
        <f t="shared" si="5"/>
        <v>A03-13</v>
      </c>
      <c r="V43" s="47">
        <v>128</v>
      </c>
      <c r="W43" s="47">
        <f t="shared" si="6"/>
        <v>19</v>
      </c>
      <c r="X43" s="47">
        <v>109</v>
      </c>
      <c r="Y43" s="48"/>
      <c r="Z43" s="48"/>
      <c r="AA43" s="38">
        <f t="shared" si="118"/>
        <v>20736000</v>
      </c>
      <c r="AB43" s="33">
        <f t="shared" si="87"/>
        <v>0.8</v>
      </c>
      <c r="AC43" s="40">
        <f t="shared" si="77"/>
        <v>1</v>
      </c>
      <c r="AD43" s="35">
        <f t="shared" si="7"/>
        <v>16588800</v>
      </c>
      <c r="AE43" s="36">
        <f t="shared" si="8"/>
        <v>16588800</v>
      </c>
      <c r="AF43" s="29">
        <f t="shared" si="78"/>
        <v>0</v>
      </c>
      <c r="AG43" s="36">
        <f t="shared" si="113"/>
        <v>0</v>
      </c>
      <c r="AH43" s="36">
        <f t="shared" si="10"/>
        <v>4147200</v>
      </c>
      <c r="AI43" s="46" t="s">
        <v>24</v>
      </c>
      <c r="AJ43" s="72" t="s">
        <v>37</v>
      </c>
      <c r="AK43" s="74" t="s">
        <v>27</v>
      </c>
      <c r="AL43" s="47" t="str">
        <f t="shared" si="11"/>
        <v>A02-13</v>
      </c>
      <c r="AM43" s="47">
        <v>82</v>
      </c>
      <c r="AN43" s="47">
        <f t="shared" si="12"/>
        <v>12</v>
      </c>
      <c r="AO43" s="47">
        <v>70</v>
      </c>
      <c r="AP43" s="48"/>
      <c r="AQ43" s="48">
        <f t="shared" si="22"/>
        <v>0</v>
      </c>
      <c r="AR43" s="39">
        <f>AQ41</f>
        <v>13284000</v>
      </c>
      <c r="AS43" s="33">
        <f t="shared" si="88"/>
        <v>0.8</v>
      </c>
      <c r="AT43" s="40">
        <f t="shared" si="79"/>
        <v>1</v>
      </c>
      <c r="AU43" s="35">
        <f t="shared" si="13"/>
        <v>10627200</v>
      </c>
      <c r="AV43" s="36">
        <f t="shared" si="14"/>
        <v>10627200</v>
      </c>
      <c r="AW43" s="29">
        <f t="shared" si="80"/>
        <v>0</v>
      </c>
      <c r="AX43" s="41">
        <f t="shared" si="114"/>
        <v>0</v>
      </c>
      <c r="AY43" s="41">
        <f t="shared" si="16"/>
        <v>2656800</v>
      </c>
    </row>
    <row r="44" customFormat="1" ht="18" customHeight="1" spans="1:51">
      <c r="A44" s="28" t="s">
        <v>24</v>
      </c>
      <c r="B44" s="72" t="s">
        <v>38</v>
      </c>
      <c r="C44" s="74" t="s">
        <v>25</v>
      </c>
      <c r="D44" s="30" t="str">
        <f>A44&amp;C44&amp;"-"&amp;B44</f>
        <v>A01-14</v>
      </c>
      <c r="E44" s="30">
        <v>68</v>
      </c>
      <c r="F44" s="30">
        <f>E44-G44</f>
        <v>10</v>
      </c>
      <c r="G44" s="30">
        <v>58</v>
      </c>
      <c r="H44" s="31">
        <f>H41+1000</f>
        <v>163000</v>
      </c>
      <c r="I44" s="31">
        <f>H44*E44</f>
        <v>11084000</v>
      </c>
      <c r="J44" s="32">
        <f t="shared" si="0"/>
        <v>11084000</v>
      </c>
      <c r="K44" s="33">
        <f t="shared" si="85"/>
        <v>0.95</v>
      </c>
      <c r="L44" s="34">
        <f t="shared" si="75"/>
        <v>0.2</v>
      </c>
      <c r="M44" s="35">
        <f t="shared" si="1"/>
        <v>10529800</v>
      </c>
      <c r="N44" s="36">
        <f t="shared" si="2"/>
        <v>2105960</v>
      </c>
      <c r="O44" s="29">
        <f t="shared" si="76"/>
        <v>8</v>
      </c>
      <c r="P44" s="36">
        <f t="shared" si="115"/>
        <v>1052980</v>
      </c>
      <c r="Q44" s="36">
        <f t="shared" si="4"/>
        <v>554200</v>
      </c>
      <c r="R44" s="30" t="s">
        <v>24</v>
      </c>
      <c r="S44" s="72" t="s">
        <v>38</v>
      </c>
      <c r="T44" s="74" t="s">
        <v>26</v>
      </c>
      <c r="U44" s="30" t="str">
        <f t="shared" si="5"/>
        <v>A03-14</v>
      </c>
      <c r="V44" s="30">
        <v>126</v>
      </c>
      <c r="W44" s="30">
        <f t="shared" si="6"/>
        <v>18</v>
      </c>
      <c r="X44" s="30">
        <v>108</v>
      </c>
      <c r="Y44" s="31">
        <f>Y41+1000</f>
        <v>163000</v>
      </c>
      <c r="Z44" s="31">
        <f>Y44*V44</f>
        <v>20538000</v>
      </c>
      <c r="AA44" s="38">
        <f>V44*Y44</f>
        <v>20538000</v>
      </c>
      <c r="AB44" s="33">
        <f t="shared" si="87"/>
        <v>0.95</v>
      </c>
      <c r="AC44" s="33">
        <f t="shared" si="77"/>
        <v>0.2</v>
      </c>
      <c r="AD44" s="35">
        <f t="shared" si="7"/>
        <v>19511100</v>
      </c>
      <c r="AE44" s="36">
        <f t="shared" si="8"/>
        <v>3902220</v>
      </c>
      <c r="AF44" s="29">
        <f t="shared" si="78"/>
        <v>8</v>
      </c>
      <c r="AG44" s="36">
        <f t="shared" si="113"/>
        <v>1951110</v>
      </c>
      <c r="AH44" s="36">
        <f t="shared" si="10"/>
        <v>1026900</v>
      </c>
      <c r="AI44" s="28" t="s">
        <v>24</v>
      </c>
      <c r="AJ44" s="72" t="s">
        <v>38</v>
      </c>
      <c r="AK44" s="74" t="s">
        <v>27</v>
      </c>
      <c r="AL44" s="30" t="str">
        <f t="shared" si="11"/>
        <v>A02-14</v>
      </c>
      <c r="AM44" s="30">
        <v>82</v>
      </c>
      <c r="AN44" s="30">
        <f t="shared" si="12"/>
        <v>12</v>
      </c>
      <c r="AO44" s="30">
        <v>70</v>
      </c>
      <c r="AP44" s="31">
        <f>AP41+1000</f>
        <v>163000</v>
      </c>
      <c r="AQ44" s="31">
        <f t="shared" si="22"/>
        <v>13366000</v>
      </c>
      <c r="AR44" s="39">
        <f>AQ44</f>
        <v>13366000</v>
      </c>
      <c r="AS44" s="33">
        <f t="shared" si="88"/>
        <v>0.95</v>
      </c>
      <c r="AT44" s="40">
        <f t="shared" si="79"/>
        <v>0.2</v>
      </c>
      <c r="AU44" s="35">
        <f t="shared" si="13"/>
        <v>12697700</v>
      </c>
      <c r="AV44" s="36">
        <f t="shared" si="14"/>
        <v>2539540</v>
      </c>
      <c r="AW44" s="29">
        <f t="shared" si="80"/>
        <v>8</v>
      </c>
      <c r="AX44" s="41">
        <f t="shared" si="114"/>
        <v>1269770</v>
      </c>
      <c r="AY44" s="41">
        <f t="shared" si="16"/>
        <v>668300</v>
      </c>
    </row>
    <row r="45" customFormat="1" ht="18" customHeight="1" spans="1:51">
      <c r="A45" s="42" t="str">
        <f t="shared" ref="A45:G45" si="120">A44</f>
        <v>A</v>
      </c>
      <c r="B45" s="72" t="str">
        <f t="shared" si="120"/>
        <v>14</v>
      </c>
      <c r="C45" s="74" t="str">
        <f t="shared" si="120"/>
        <v>01</v>
      </c>
      <c r="D45" s="43" t="str">
        <f t="shared" si="120"/>
        <v>A01-14</v>
      </c>
      <c r="E45" s="43">
        <f t="shared" si="120"/>
        <v>68</v>
      </c>
      <c r="F45" s="43">
        <f t="shared" si="120"/>
        <v>10</v>
      </c>
      <c r="G45" s="43">
        <f t="shared" si="120"/>
        <v>58</v>
      </c>
      <c r="H45" s="44"/>
      <c r="I45" s="44">
        <f t="shared" si="117"/>
        <v>11084000</v>
      </c>
      <c r="J45" s="32">
        <f t="shared" si="0"/>
        <v>11084000</v>
      </c>
      <c r="K45" s="33">
        <f t="shared" si="85"/>
        <v>0.9</v>
      </c>
      <c r="L45" s="34">
        <f t="shared" si="75"/>
        <v>0.4</v>
      </c>
      <c r="M45" s="35">
        <f t="shared" si="1"/>
        <v>9975600</v>
      </c>
      <c r="N45" s="36">
        <f t="shared" si="2"/>
        <v>3990240</v>
      </c>
      <c r="O45" s="29">
        <f t="shared" si="76"/>
        <v>6</v>
      </c>
      <c r="P45" s="36">
        <f t="shared" si="115"/>
        <v>997560</v>
      </c>
      <c r="Q45" s="36">
        <f t="shared" si="4"/>
        <v>1108400</v>
      </c>
      <c r="R45" s="43" t="s">
        <v>24</v>
      </c>
      <c r="S45" s="72" t="s">
        <v>38</v>
      </c>
      <c r="T45" s="74" t="s">
        <v>26</v>
      </c>
      <c r="U45" s="43" t="str">
        <f t="shared" si="5"/>
        <v>A03-14</v>
      </c>
      <c r="V45" s="43">
        <v>126</v>
      </c>
      <c r="W45" s="43">
        <f t="shared" si="6"/>
        <v>18</v>
      </c>
      <c r="X45" s="43">
        <v>108</v>
      </c>
      <c r="Y45" s="44"/>
      <c r="Z45" s="44"/>
      <c r="AA45" s="38">
        <f t="shared" si="118"/>
        <v>20538000</v>
      </c>
      <c r="AB45" s="33">
        <f t="shared" si="87"/>
        <v>0.9</v>
      </c>
      <c r="AC45" s="40">
        <f t="shared" si="77"/>
        <v>0.4</v>
      </c>
      <c r="AD45" s="35">
        <f t="shared" si="7"/>
        <v>18484200</v>
      </c>
      <c r="AE45" s="36">
        <f t="shared" si="8"/>
        <v>7393680</v>
      </c>
      <c r="AF45" s="29">
        <f t="shared" si="78"/>
        <v>6</v>
      </c>
      <c r="AG45" s="36">
        <f>(AD45-AE45)/AF45</f>
        <v>1848420</v>
      </c>
      <c r="AH45" s="36">
        <f t="shared" si="10"/>
        <v>2053800</v>
      </c>
      <c r="AI45" s="42" t="s">
        <v>24</v>
      </c>
      <c r="AJ45" s="72" t="s">
        <v>38</v>
      </c>
      <c r="AK45" s="74" t="s">
        <v>27</v>
      </c>
      <c r="AL45" s="43" t="str">
        <f t="shared" si="11"/>
        <v>A02-14</v>
      </c>
      <c r="AM45" s="43">
        <v>82</v>
      </c>
      <c r="AN45" s="43">
        <f t="shared" si="12"/>
        <v>12</v>
      </c>
      <c r="AO45" s="43">
        <v>70</v>
      </c>
      <c r="AP45" s="44"/>
      <c r="AQ45" s="44">
        <f t="shared" si="22"/>
        <v>0</v>
      </c>
      <c r="AR45" s="39">
        <f>AQ44</f>
        <v>13366000</v>
      </c>
      <c r="AS45" s="33">
        <f t="shared" si="88"/>
        <v>0.9</v>
      </c>
      <c r="AT45" s="40">
        <f t="shared" si="79"/>
        <v>0.4</v>
      </c>
      <c r="AU45" s="35">
        <f t="shared" si="13"/>
        <v>12029400</v>
      </c>
      <c r="AV45" s="36">
        <f t="shared" si="14"/>
        <v>4811760</v>
      </c>
      <c r="AW45" s="29">
        <f t="shared" si="80"/>
        <v>6</v>
      </c>
      <c r="AX45" s="41">
        <f>(AU45-AV45)/AW45</f>
        <v>1202940</v>
      </c>
      <c r="AY45" s="41">
        <f t="shared" si="16"/>
        <v>1336600</v>
      </c>
    </row>
    <row r="46" customFormat="1" ht="18" customHeight="1" spans="1:51">
      <c r="A46" s="46" t="str">
        <f t="shared" ref="A46:G46" si="121">A45</f>
        <v>A</v>
      </c>
      <c r="B46" s="72" t="str">
        <f t="shared" si="121"/>
        <v>14</v>
      </c>
      <c r="C46" s="74" t="str">
        <f t="shared" si="121"/>
        <v>01</v>
      </c>
      <c r="D46" s="47" t="str">
        <f t="shared" si="121"/>
        <v>A01-14</v>
      </c>
      <c r="E46" s="47">
        <f t="shared" si="121"/>
        <v>68</v>
      </c>
      <c r="F46" s="47">
        <f t="shared" si="121"/>
        <v>10</v>
      </c>
      <c r="G46" s="47">
        <f t="shared" si="121"/>
        <v>58</v>
      </c>
      <c r="H46" s="48"/>
      <c r="I46" s="48">
        <f t="shared" si="117"/>
        <v>11084000</v>
      </c>
      <c r="J46" s="32">
        <f t="shared" si="0"/>
        <v>11084000</v>
      </c>
      <c r="K46" s="33">
        <f t="shared" si="85"/>
        <v>0.8</v>
      </c>
      <c r="L46" s="34">
        <f t="shared" si="75"/>
        <v>1</v>
      </c>
      <c r="M46" s="35">
        <f t="shared" si="1"/>
        <v>8867200</v>
      </c>
      <c r="N46" s="36">
        <f t="shared" si="2"/>
        <v>8867200</v>
      </c>
      <c r="O46" s="29">
        <f t="shared" si="76"/>
        <v>0</v>
      </c>
      <c r="P46" s="36">
        <v>0</v>
      </c>
      <c r="Q46" s="36">
        <f t="shared" si="4"/>
        <v>2216800</v>
      </c>
      <c r="R46" s="47" t="s">
        <v>24</v>
      </c>
      <c r="S46" s="72" t="s">
        <v>38</v>
      </c>
      <c r="T46" s="74" t="s">
        <v>26</v>
      </c>
      <c r="U46" s="47" t="str">
        <f t="shared" si="5"/>
        <v>A03-14</v>
      </c>
      <c r="V46" s="47">
        <v>126</v>
      </c>
      <c r="W46" s="47">
        <f t="shared" si="6"/>
        <v>18</v>
      </c>
      <c r="X46" s="47">
        <v>108</v>
      </c>
      <c r="Y46" s="48"/>
      <c r="Z46" s="48"/>
      <c r="AA46" s="38">
        <f t="shared" si="118"/>
        <v>20538000</v>
      </c>
      <c r="AB46" s="33">
        <f t="shared" si="87"/>
        <v>0.8</v>
      </c>
      <c r="AC46" s="40">
        <f t="shared" si="77"/>
        <v>1</v>
      </c>
      <c r="AD46" s="35">
        <f t="shared" si="7"/>
        <v>16430400</v>
      </c>
      <c r="AE46" s="36">
        <f t="shared" si="8"/>
        <v>16430400</v>
      </c>
      <c r="AF46" s="29">
        <f t="shared" si="78"/>
        <v>0</v>
      </c>
      <c r="AG46" s="36">
        <f t="shared" ref="AG46:AG50" si="122">(AD46-AE46)/8</f>
        <v>0</v>
      </c>
      <c r="AH46" s="36">
        <f t="shared" si="10"/>
        <v>4107600</v>
      </c>
      <c r="AI46" s="46" t="s">
        <v>24</v>
      </c>
      <c r="AJ46" s="72" t="s">
        <v>38</v>
      </c>
      <c r="AK46" s="74" t="s">
        <v>27</v>
      </c>
      <c r="AL46" s="47" t="str">
        <f t="shared" si="11"/>
        <v>A02-14</v>
      </c>
      <c r="AM46" s="47">
        <v>82</v>
      </c>
      <c r="AN46" s="47">
        <f t="shared" si="12"/>
        <v>12</v>
      </c>
      <c r="AO46" s="47">
        <v>70</v>
      </c>
      <c r="AP46" s="48"/>
      <c r="AQ46" s="48">
        <f t="shared" si="22"/>
        <v>0</v>
      </c>
      <c r="AR46" s="39">
        <f>AQ44</f>
        <v>13366000</v>
      </c>
      <c r="AS46" s="33">
        <f t="shared" si="88"/>
        <v>0.8</v>
      </c>
      <c r="AT46" s="40">
        <f t="shared" si="79"/>
        <v>1</v>
      </c>
      <c r="AU46" s="35">
        <f t="shared" si="13"/>
        <v>10692800</v>
      </c>
      <c r="AV46" s="36">
        <f t="shared" si="14"/>
        <v>10692800</v>
      </c>
      <c r="AW46" s="29">
        <f t="shared" si="80"/>
        <v>0</v>
      </c>
      <c r="AX46" s="41">
        <f t="shared" ref="AX46:AX50" si="123">(AU46-AV46)/8</f>
        <v>0</v>
      </c>
      <c r="AY46" s="41">
        <f t="shared" si="16"/>
        <v>2673200</v>
      </c>
    </row>
    <row r="47" customFormat="1" ht="18" customHeight="1" spans="1:51">
      <c r="A47" s="28" t="s">
        <v>24</v>
      </c>
      <c r="B47" s="72" t="s">
        <v>39</v>
      </c>
      <c r="C47" s="74" t="s">
        <v>25</v>
      </c>
      <c r="D47" s="30" t="str">
        <f>A47&amp;C47&amp;"-"&amp;B47</f>
        <v>A01-15</v>
      </c>
      <c r="E47" s="30">
        <v>67</v>
      </c>
      <c r="F47" s="30">
        <f>E47-G47</f>
        <v>10</v>
      </c>
      <c r="G47" s="30">
        <v>57</v>
      </c>
      <c r="H47" s="31">
        <f>H44+1000</f>
        <v>164000</v>
      </c>
      <c r="I47" s="31">
        <f>H47*E47</f>
        <v>10988000</v>
      </c>
      <c r="J47" s="32">
        <f t="shared" si="0"/>
        <v>10988000</v>
      </c>
      <c r="K47" s="33">
        <f t="shared" si="85"/>
        <v>0.95</v>
      </c>
      <c r="L47" s="34">
        <f t="shared" si="75"/>
        <v>0.2</v>
      </c>
      <c r="M47" s="35">
        <f t="shared" si="1"/>
        <v>10438600</v>
      </c>
      <c r="N47" s="36">
        <f t="shared" si="2"/>
        <v>2087720</v>
      </c>
      <c r="O47" s="29">
        <f t="shared" si="76"/>
        <v>8</v>
      </c>
      <c r="P47" s="36">
        <f t="shared" ref="P47:P51" si="124">(M47-N47)/O47</f>
        <v>1043860</v>
      </c>
      <c r="Q47" s="36">
        <f t="shared" si="4"/>
        <v>549400</v>
      </c>
      <c r="R47" s="30" t="s">
        <v>24</v>
      </c>
      <c r="S47" s="72" t="s">
        <v>39</v>
      </c>
      <c r="T47" s="74" t="s">
        <v>26</v>
      </c>
      <c r="U47" s="30" t="str">
        <f t="shared" si="5"/>
        <v>A03-15</v>
      </c>
      <c r="V47" s="30">
        <v>124</v>
      </c>
      <c r="W47" s="30">
        <f t="shared" si="6"/>
        <v>18</v>
      </c>
      <c r="X47" s="30">
        <v>106</v>
      </c>
      <c r="Y47" s="31">
        <f>Y44+1000</f>
        <v>164000</v>
      </c>
      <c r="Z47" s="31">
        <f>Y47*V47</f>
        <v>20336000</v>
      </c>
      <c r="AA47" s="38">
        <f>V47*Y47</f>
        <v>20336000</v>
      </c>
      <c r="AB47" s="33">
        <f t="shared" si="87"/>
        <v>0.95</v>
      </c>
      <c r="AC47" s="33">
        <f t="shared" si="77"/>
        <v>0.2</v>
      </c>
      <c r="AD47" s="35">
        <f t="shared" si="7"/>
        <v>19319200</v>
      </c>
      <c r="AE47" s="36">
        <f t="shared" si="8"/>
        <v>3863840</v>
      </c>
      <c r="AF47" s="29">
        <f t="shared" si="78"/>
        <v>8</v>
      </c>
      <c r="AG47" s="36">
        <f t="shared" si="122"/>
        <v>1931920</v>
      </c>
      <c r="AH47" s="36">
        <f t="shared" si="10"/>
        <v>1016800</v>
      </c>
      <c r="AI47" s="28" t="s">
        <v>24</v>
      </c>
      <c r="AJ47" s="72" t="s">
        <v>39</v>
      </c>
      <c r="AK47" s="74" t="s">
        <v>27</v>
      </c>
      <c r="AL47" s="30" t="str">
        <f t="shared" si="11"/>
        <v>A02-15</v>
      </c>
      <c r="AM47" s="30">
        <v>81</v>
      </c>
      <c r="AN47" s="30">
        <f t="shared" si="12"/>
        <v>12</v>
      </c>
      <c r="AO47" s="30">
        <v>69</v>
      </c>
      <c r="AP47" s="31">
        <f>AP44+1000</f>
        <v>164000</v>
      </c>
      <c r="AQ47" s="31">
        <f t="shared" si="22"/>
        <v>13284000</v>
      </c>
      <c r="AR47" s="39">
        <f>AQ47</f>
        <v>13284000</v>
      </c>
      <c r="AS47" s="33">
        <f t="shared" si="88"/>
        <v>0.95</v>
      </c>
      <c r="AT47" s="40">
        <f t="shared" si="79"/>
        <v>0.2</v>
      </c>
      <c r="AU47" s="35">
        <f t="shared" si="13"/>
        <v>12619800</v>
      </c>
      <c r="AV47" s="36">
        <f t="shared" si="14"/>
        <v>2523960</v>
      </c>
      <c r="AW47" s="29">
        <f t="shared" si="80"/>
        <v>8</v>
      </c>
      <c r="AX47" s="41">
        <f t="shared" si="123"/>
        <v>1261980</v>
      </c>
      <c r="AY47" s="41">
        <f t="shared" si="16"/>
        <v>664200</v>
      </c>
    </row>
    <row r="48" customFormat="1" ht="18" customHeight="1" spans="1:51">
      <c r="A48" s="42" t="str">
        <f t="shared" ref="A48:G48" si="125">A47</f>
        <v>A</v>
      </c>
      <c r="B48" s="72" t="str">
        <f t="shared" si="125"/>
        <v>15</v>
      </c>
      <c r="C48" s="74" t="str">
        <f t="shared" si="125"/>
        <v>01</v>
      </c>
      <c r="D48" s="43" t="str">
        <f t="shared" si="125"/>
        <v>A01-15</v>
      </c>
      <c r="E48" s="43">
        <f t="shared" si="125"/>
        <v>67</v>
      </c>
      <c r="F48" s="43">
        <f t="shared" si="125"/>
        <v>10</v>
      </c>
      <c r="G48" s="43">
        <f t="shared" si="125"/>
        <v>57</v>
      </c>
      <c r="H48" s="44"/>
      <c r="I48" s="44">
        <f t="shared" ref="I48:I52" si="126">I47</f>
        <v>10988000</v>
      </c>
      <c r="J48" s="32">
        <f t="shared" si="0"/>
        <v>10988000</v>
      </c>
      <c r="K48" s="33">
        <f t="shared" si="85"/>
        <v>0.9</v>
      </c>
      <c r="L48" s="34">
        <f t="shared" si="75"/>
        <v>0.4</v>
      </c>
      <c r="M48" s="35">
        <f t="shared" si="1"/>
        <v>9889200</v>
      </c>
      <c r="N48" s="36">
        <f t="shared" si="2"/>
        <v>3955680</v>
      </c>
      <c r="O48" s="29">
        <f t="shared" si="76"/>
        <v>6</v>
      </c>
      <c r="P48" s="36">
        <f t="shared" si="124"/>
        <v>988920</v>
      </c>
      <c r="Q48" s="36">
        <f t="shared" si="4"/>
        <v>1098800</v>
      </c>
      <c r="R48" s="43" t="s">
        <v>24</v>
      </c>
      <c r="S48" s="72" t="s">
        <v>39</v>
      </c>
      <c r="T48" s="74" t="s">
        <v>26</v>
      </c>
      <c r="U48" s="43" t="str">
        <f t="shared" si="5"/>
        <v>A03-15</v>
      </c>
      <c r="V48" s="43">
        <v>124</v>
      </c>
      <c r="W48" s="43">
        <f t="shared" si="6"/>
        <v>18</v>
      </c>
      <c r="X48" s="43">
        <v>106</v>
      </c>
      <c r="Y48" s="44"/>
      <c r="Z48" s="44"/>
      <c r="AA48" s="38">
        <f t="shared" ref="AA48:AA52" si="127">AA47</f>
        <v>20336000</v>
      </c>
      <c r="AB48" s="33">
        <f t="shared" si="87"/>
        <v>0.9</v>
      </c>
      <c r="AC48" s="40">
        <f t="shared" si="77"/>
        <v>0.4</v>
      </c>
      <c r="AD48" s="35">
        <f t="shared" si="7"/>
        <v>18302400</v>
      </c>
      <c r="AE48" s="36">
        <f t="shared" si="8"/>
        <v>7320960</v>
      </c>
      <c r="AF48" s="29">
        <f t="shared" si="78"/>
        <v>6</v>
      </c>
      <c r="AG48" s="36">
        <f>(AD48-AE48)/AF48</f>
        <v>1830240</v>
      </c>
      <c r="AH48" s="36">
        <f t="shared" si="10"/>
        <v>2033600</v>
      </c>
      <c r="AI48" s="42" t="s">
        <v>24</v>
      </c>
      <c r="AJ48" s="72" t="s">
        <v>39</v>
      </c>
      <c r="AK48" s="74" t="s">
        <v>27</v>
      </c>
      <c r="AL48" s="43" t="str">
        <f t="shared" si="11"/>
        <v>A02-15</v>
      </c>
      <c r="AM48" s="43">
        <v>81</v>
      </c>
      <c r="AN48" s="43">
        <f t="shared" si="12"/>
        <v>12</v>
      </c>
      <c r="AO48" s="43">
        <v>69</v>
      </c>
      <c r="AP48" s="44"/>
      <c r="AQ48" s="44">
        <f t="shared" si="22"/>
        <v>0</v>
      </c>
      <c r="AR48" s="39">
        <f>AQ47</f>
        <v>13284000</v>
      </c>
      <c r="AS48" s="33">
        <f t="shared" si="88"/>
        <v>0.9</v>
      </c>
      <c r="AT48" s="40">
        <f t="shared" si="79"/>
        <v>0.4</v>
      </c>
      <c r="AU48" s="35">
        <f t="shared" si="13"/>
        <v>11955600</v>
      </c>
      <c r="AV48" s="36">
        <f t="shared" si="14"/>
        <v>4782240</v>
      </c>
      <c r="AW48" s="29">
        <f t="shared" si="80"/>
        <v>6</v>
      </c>
      <c r="AX48" s="41">
        <f>(AU48-AV48)/AW48</f>
        <v>1195560</v>
      </c>
      <c r="AY48" s="41">
        <f t="shared" si="16"/>
        <v>1328400</v>
      </c>
    </row>
    <row r="49" customFormat="1" ht="18" customHeight="1" spans="1:51">
      <c r="A49" s="46" t="str">
        <f t="shared" ref="A49:G49" si="128">A48</f>
        <v>A</v>
      </c>
      <c r="B49" s="72" t="str">
        <f t="shared" si="128"/>
        <v>15</v>
      </c>
      <c r="C49" s="74" t="str">
        <f t="shared" si="128"/>
        <v>01</v>
      </c>
      <c r="D49" s="47" t="str">
        <f t="shared" si="128"/>
        <v>A01-15</v>
      </c>
      <c r="E49" s="47">
        <f t="shared" si="128"/>
        <v>67</v>
      </c>
      <c r="F49" s="47">
        <f t="shared" si="128"/>
        <v>10</v>
      </c>
      <c r="G49" s="47">
        <f t="shared" si="128"/>
        <v>57</v>
      </c>
      <c r="H49" s="48"/>
      <c r="I49" s="48">
        <f t="shared" si="126"/>
        <v>10988000</v>
      </c>
      <c r="J49" s="32">
        <f t="shared" si="0"/>
        <v>10988000</v>
      </c>
      <c r="K49" s="33">
        <f t="shared" si="85"/>
        <v>0.8</v>
      </c>
      <c r="L49" s="34">
        <f t="shared" si="75"/>
        <v>1</v>
      </c>
      <c r="M49" s="35">
        <f t="shared" si="1"/>
        <v>8790400</v>
      </c>
      <c r="N49" s="36">
        <f t="shared" si="2"/>
        <v>8790400</v>
      </c>
      <c r="O49" s="29">
        <f t="shared" si="76"/>
        <v>0</v>
      </c>
      <c r="P49" s="36">
        <v>0</v>
      </c>
      <c r="Q49" s="36">
        <f t="shared" si="4"/>
        <v>2197600</v>
      </c>
      <c r="R49" s="47" t="s">
        <v>24</v>
      </c>
      <c r="S49" s="72" t="s">
        <v>39</v>
      </c>
      <c r="T49" s="74" t="s">
        <v>26</v>
      </c>
      <c r="U49" s="47" t="str">
        <f t="shared" si="5"/>
        <v>A03-15</v>
      </c>
      <c r="V49" s="47">
        <v>124</v>
      </c>
      <c r="W49" s="47">
        <f t="shared" si="6"/>
        <v>18</v>
      </c>
      <c r="X49" s="47">
        <v>106</v>
      </c>
      <c r="Y49" s="48"/>
      <c r="Z49" s="48"/>
      <c r="AA49" s="38">
        <f t="shared" si="127"/>
        <v>20336000</v>
      </c>
      <c r="AB49" s="33">
        <f t="shared" si="87"/>
        <v>0.8</v>
      </c>
      <c r="AC49" s="40">
        <f t="shared" si="77"/>
        <v>1</v>
      </c>
      <c r="AD49" s="35">
        <f t="shared" si="7"/>
        <v>16268800</v>
      </c>
      <c r="AE49" s="36">
        <f t="shared" si="8"/>
        <v>16268800</v>
      </c>
      <c r="AF49" s="29">
        <f t="shared" si="78"/>
        <v>0</v>
      </c>
      <c r="AG49" s="36">
        <f t="shared" si="122"/>
        <v>0</v>
      </c>
      <c r="AH49" s="36">
        <f t="shared" si="10"/>
        <v>4067200</v>
      </c>
      <c r="AI49" s="46" t="s">
        <v>24</v>
      </c>
      <c r="AJ49" s="72" t="s">
        <v>39</v>
      </c>
      <c r="AK49" s="74" t="s">
        <v>27</v>
      </c>
      <c r="AL49" s="47" t="str">
        <f t="shared" si="11"/>
        <v>A02-15</v>
      </c>
      <c r="AM49" s="47">
        <v>81</v>
      </c>
      <c r="AN49" s="47">
        <f t="shared" si="12"/>
        <v>12</v>
      </c>
      <c r="AO49" s="47">
        <v>69</v>
      </c>
      <c r="AP49" s="48"/>
      <c r="AQ49" s="48">
        <f t="shared" si="22"/>
        <v>0</v>
      </c>
      <c r="AR49" s="39">
        <f>AQ47</f>
        <v>13284000</v>
      </c>
      <c r="AS49" s="33">
        <f t="shared" si="88"/>
        <v>0.8</v>
      </c>
      <c r="AT49" s="40">
        <f t="shared" si="79"/>
        <v>1</v>
      </c>
      <c r="AU49" s="35">
        <f t="shared" si="13"/>
        <v>10627200</v>
      </c>
      <c r="AV49" s="36">
        <f t="shared" si="14"/>
        <v>10627200</v>
      </c>
      <c r="AW49" s="29">
        <f t="shared" si="80"/>
        <v>0</v>
      </c>
      <c r="AX49" s="41">
        <f t="shared" si="123"/>
        <v>0</v>
      </c>
      <c r="AY49" s="41">
        <f t="shared" si="16"/>
        <v>2656800</v>
      </c>
    </row>
    <row r="50" customFormat="1" ht="18" customHeight="1" spans="1:51">
      <c r="A50" s="28" t="s">
        <v>24</v>
      </c>
      <c r="B50" s="72" t="s">
        <v>40</v>
      </c>
      <c r="C50" s="74" t="s">
        <v>25</v>
      </c>
      <c r="D50" s="30" t="str">
        <f>A50&amp;C50&amp;"-"&amp;B50</f>
        <v>A01-16</v>
      </c>
      <c r="E50" s="30">
        <v>67</v>
      </c>
      <c r="F50" s="30">
        <f>E50-G50</f>
        <v>10</v>
      </c>
      <c r="G50" s="30">
        <v>57</v>
      </c>
      <c r="H50" s="31">
        <f>H47+1000</f>
        <v>165000</v>
      </c>
      <c r="I50" s="31">
        <f>H50*E50</f>
        <v>11055000</v>
      </c>
      <c r="J50" s="32">
        <f t="shared" si="0"/>
        <v>11055000</v>
      </c>
      <c r="K50" s="33">
        <f t="shared" si="85"/>
        <v>0.95</v>
      </c>
      <c r="L50" s="34">
        <f t="shared" si="75"/>
        <v>0.2</v>
      </c>
      <c r="M50" s="35">
        <f t="shared" si="1"/>
        <v>10502250</v>
      </c>
      <c r="N50" s="36">
        <f t="shared" si="2"/>
        <v>2100450</v>
      </c>
      <c r="O50" s="29">
        <f t="shared" si="76"/>
        <v>8</v>
      </c>
      <c r="P50" s="36">
        <f t="shared" si="124"/>
        <v>1050225</v>
      </c>
      <c r="Q50" s="36">
        <f t="shared" si="4"/>
        <v>552750</v>
      </c>
      <c r="R50" s="30" t="s">
        <v>24</v>
      </c>
      <c r="S50" s="72" t="s">
        <v>40</v>
      </c>
      <c r="T50" s="74" t="s">
        <v>26</v>
      </c>
      <c r="U50" s="30" t="str">
        <f t="shared" si="5"/>
        <v>A03-16</v>
      </c>
      <c r="V50" s="30">
        <v>122</v>
      </c>
      <c r="W50" s="30">
        <f t="shared" si="6"/>
        <v>18</v>
      </c>
      <c r="X50" s="30">
        <v>104</v>
      </c>
      <c r="Y50" s="31">
        <f>Y47+1000</f>
        <v>165000</v>
      </c>
      <c r="Z50" s="31">
        <f>Y50*V50</f>
        <v>20130000</v>
      </c>
      <c r="AA50" s="38">
        <f>V50*Y50</f>
        <v>20130000</v>
      </c>
      <c r="AB50" s="33">
        <f t="shared" si="87"/>
        <v>0.95</v>
      </c>
      <c r="AC50" s="33">
        <f t="shared" si="77"/>
        <v>0.2</v>
      </c>
      <c r="AD50" s="35">
        <f t="shared" si="7"/>
        <v>19123500</v>
      </c>
      <c r="AE50" s="36">
        <f t="shared" si="8"/>
        <v>3824700</v>
      </c>
      <c r="AF50" s="29">
        <f t="shared" si="78"/>
        <v>8</v>
      </c>
      <c r="AG50" s="36">
        <f t="shared" si="122"/>
        <v>1912350</v>
      </c>
      <c r="AH50" s="36">
        <f t="shared" si="10"/>
        <v>1006500</v>
      </c>
      <c r="AI50" s="28" t="s">
        <v>24</v>
      </c>
      <c r="AJ50" s="72" t="s">
        <v>40</v>
      </c>
      <c r="AK50" s="74" t="s">
        <v>27</v>
      </c>
      <c r="AL50" s="30" t="str">
        <f t="shared" si="11"/>
        <v>A02-16</v>
      </c>
      <c r="AM50" s="30">
        <v>81</v>
      </c>
      <c r="AN50" s="30">
        <f t="shared" si="12"/>
        <v>12</v>
      </c>
      <c r="AO50" s="30">
        <v>69</v>
      </c>
      <c r="AP50" s="31">
        <f>AP47+1000</f>
        <v>165000</v>
      </c>
      <c r="AQ50" s="31">
        <f t="shared" si="22"/>
        <v>13365000</v>
      </c>
      <c r="AR50" s="39">
        <f>AQ50</f>
        <v>13365000</v>
      </c>
      <c r="AS50" s="33">
        <f t="shared" si="88"/>
        <v>0.95</v>
      </c>
      <c r="AT50" s="40">
        <f t="shared" si="79"/>
        <v>0.2</v>
      </c>
      <c r="AU50" s="35">
        <f t="shared" si="13"/>
        <v>12696750</v>
      </c>
      <c r="AV50" s="36">
        <f t="shared" si="14"/>
        <v>2539350</v>
      </c>
      <c r="AW50" s="29">
        <f t="shared" si="80"/>
        <v>8</v>
      </c>
      <c r="AX50" s="41">
        <f t="shared" si="123"/>
        <v>1269675</v>
      </c>
      <c r="AY50" s="41">
        <f t="shared" si="16"/>
        <v>668250</v>
      </c>
    </row>
    <row r="51" customFormat="1" ht="18" customHeight="1" spans="1:51">
      <c r="A51" s="42" t="str">
        <f t="shared" ref="A51:G51" si="129">A50</f>
        <v>A</v>
      </c>
      <c r="B51" s="72" t="str">
        <f t="shared" si="129"/>
        <v>16</v>
      </c>
      <c r="C51" s="74" t="str">
        <f t="shared" si="129"/>
        <v>01</v>
      </c>
      <c r="D51" s="43" t="str">
        <f t="shared" si="129"/>
        <v>A01-16</v>
      </c>
      <c r="E51" s="43">
        <f t="shared" si="129"/>
        <v>67</v>
      </c>
      <c r="F51" s="43">
        <f t="shared" si="129"/>
        <v>10</v>
      </c>
      <c r="G51" s="43">
        <f t="shared" si="129"/>
        <v>57</v>
      </c>
      <c r="H51" s="44"/>
      <c r="I51" s="44">
        <f t="shared" si="126"/>
        <v>11055000</v>
      </c>
      <c r="J51" s="32">
        <f t="shared" si="0"/>
        <v>11055000</v>
      </c>
      <c r="K51" s="33">
        <f t="shared" si="85"/>
        <v>0.9</v>
      </c>
      <c r="L51" s="34">
        <f t="shared" si="75"/>
        <v>0.4</v>
      </c>
      <c r="M51" s="35">
        <f t="shared" si="1"/>
        <v>9949500</v>
      </c>
      <c r="N51" s="36">
        <f t="shared" si="2"/>
        <v>3979800</v>
      </c>
      <c r="O51" s="29">
        <f t="shared" si="76"/>
        <v>6</v>
      </c>
      <c r="P51" s="36">
        <f t="shared" si="124"/>
        <v>994950</v>
      </c>
      <c r="Q51" s="36">
        <f t="shared" si="4"/>
        <v>1105500</v>
      </c>
      <c r="R51" s="43" t="s">
        <v>24</v>
      </c>
      <c r="S51" s="72" t="s">
        <v>40</v>
      </c>
      <c r="T51" s="74" t="s">
        <v>26</v>
      </c>
      <c r="U51" s="43" t="str">
        <f t="shared" si="5"/>
        <v>A03-16</v>
      </c>
      <c r="V51" s="43">
        <v>122</v>
      </c>
      <c r="W51" s="43">
        <f t="shared" si="6"/>
        <v>18</v>
      </c>
      <c r="X51" s="43">
        <v>104</v>
      </c>
      <c r="Y51" s="44"/>
      <c r="Z51" s="44"/>
      <c r="AA51" s="38">
        <f t="shared" si="127"/>
        <v>20130000</v>
      </c>
      <c r="AB51" s="33">
        <f t="shared" si="87"/>
        <v>0.9</v>
      </c>
      <c r="AC51" s="40">
        <f t="shared" si="77"/>
        <v>0.4</v>
      </c>
      <c r="AD51" s="35">
        <f t="shared" si="7"/>
        <v>18117000</v>
      </c>
      <c r="AE51" s="36">
        <f t="shared" si="8"/>
        <v>7246800</v>
      </c>
      <c r="AF51" s="29">
        <f t="shared" si="78"/>
        <v>6</v>
      </c>
      <c r="AG51" s="36">
        <f>(AD51-AE51)/AF51</f>
        <v>1811700</v>
      </c>
      <c r="AH51" s="36">
        <f t="shared" si="10"/>
        <v>2013000</v>
      </c>
      <c r="AI51" s="42" t="s">
        <v>24</v>
      </c>
      <c r="AJ51" s="72" t="s">
        <v>40</v>
      </c>
      <c r="AK51" s="74" t="s">
        <v>27</v>
      </c>
      <c r="AL51" s="43" t="str">
        <f t="shared" si="11"/>
        <v>A02-16</v>
      </c>
      <c r="AM51" s="43">
        <v>81</v>
      </c>
      <c r="AN51" s="43">
        <f t="shared" si="12"/>
        <v>12</v>
      </c>
      <c r="AO51" s="43">
        <v>69</v>
      </c>
      <c r="AP51" s="44"/>
      <c r="AQ51" s="44">
        <f t="shared" si="22"/>
        <v>0</v>
      </c>
      <c r="AR51" s="39">
        <f>AQ50</f>
        <v>13365000</v>
      </c>
      <c r="AS51" s="33">
        <f t="shared" si="88"/>
        <v>0.9</v>
      </c>
      <c r="AT51" s="40">
        <f t="shared" si="79"/>
        <v>0.4</v>
      </c>
      <c r="AU51" s="35">
        <f t="shared" si="13"/>
        <v>12028500</v>
      </c>
      <c r="AV51" s="36">
        <f t="shared" si="14"/>
        <v>4811400</v>
      </c>
      <c r="AW51" s="29">
        <f t="shared" si="80"/>
        <v>6</v>
      </c>
      <c r="AX51" s="41">
        <f>(AU51-AV51)/AW51</f>
        <v>1202850</v>
      </c>
      <c r="AY51" s="41">
        <f t="shared" si="16"/>
        <v>1336500</v>
      </c>
    </row>
    <row r="52" customFormat="1" ht="18" customHeight="1" spans="1:51">
      <c r="A52" s="46" t="str">
        <f t="shared" ref="A52:G52" si="130">A51</f>
        <v>A</v>
      </c>
      <c r="B52" s="72" t="str">
        <f t="shared" si="130"/>
        <v>16</v>
      </c>
      <c r="C52" s="74" t="str">
        <f t="shared" si="130"/>
        <v>01</v>
      </c>
      <c r="D52" s="47" t="str">
        <f t="shared" si="130"/>
        <v>A01-16</v>
      </c>
      <c r="E52" s="47">
        <f t="shared" si="130"/>
        <v>67</v>
      </c>
      <c r="F52" s="47">
        <f t="shared" si="130"/>
        <v>10</v>
      </c>
      <c r="G52" s="47">
        <f t="shared" si="130"/>
        <v>57</v>
      </c>
      <c r="H52" s="48"/>
      <c r="I52" s="48">
        <f t="shared" si="126"/>
        <v>11055000</v>
      </c>
      <c r="J52" s="32">
        <f t="shared" si="0"/>
        <v>11055000</v>
      </c>
      <c r="K52" s="33">
        <f t="shared" si="85"/>
        <v>0.8</v>
      </c>
      <c r="L52" s="34">
        <f t="shared" si="75"/>
        <v>1</v>
      </c>
      <c r="M52" s="35">
        <f t="shared" si="1"/>
        <v>8844000</v>
      </c>
      <c r="N52" s="36">
        <f t="shared" si="2"/>
        <v>8844000</v>
      </c>
      <c r="O52" s="29">
        <f t="shared" si="76"/>
        <v>0</v>
      </c>
      <c r="P52" s="36">
        <v>0</v>
      </c>
      <c r="Q52" s="36">
        <f t="shared" si="4"/>
        <v>2211000</v>
      </c>
      <c r="R52" s="47" t="s">
        <v>24</v>
      </c>
      <c r="S52" s="72" t="s">
        <v>40</v>
      </c>
      <c r="T52" s="74" t="s">
        <v>26</v>
      </c>
      <c r="U52" s="47" t="str">
        <f t="shared" si="5"/>
        <v>A03-16</v>
      </c>
      <c r="V52" s="47">
        <v>122</v>
      </c>
      <c r="W52" s="47">
        <f t="shared" si="6"/>
        <v>18</v>
      </c>
      <c r="X52" s="47">
        <v>104</v>
      </c>
      <c r="Y52" s="48"/>
      <c r="Z52" s="48"/>
      <c r="AA52" s="38">
        <f t="shared" si="127"/>
        <v>20130000</v>
      </c>
      <c r="AB52" s="33">
        <f t="shared" si="87"/>
        <v>0.8</v>
      </c>
      <c r="AC52" s="40">
        <f t="shared" si="77"/>
        <v>1</v>
      </c>
      <c r="AD52" s="35">
        <f t="shared" si="7"/>
        <v>16104000</v>
      </c>
      <c r="AE52" s="36">
        <f t="shared" si="8"/>
        <v>16104000</v>
      </c>
      <c r="AF52" s="29">
        <f t="shared" si="78"/>
        <v>0</v>
      </c>
      <c r="AG52" s="36">
        <f t="shared" ref="AG52:AG56" si="131">(AD52-AE52)/8</f>
        <v>0</v>
      </c>
      <c r="AH52" s="36">
        <f t="shared" si="10"/>
        <v>4026000</v>
      </c>
      <c r="AI52" s="46" t="s">
        <v>24</v>
      </c>
      <c r="AJ52" s="72" t="s">
        <v>40</v>
      </c>
      <c r="AK52" s="74" t="s">
        <v>27</v>
      </c>
      <c r="AL52" s="47" t="str">
        <f t="shared" si="11"/>
        <v>A02-16</v>
      </c>
      <c r="AM52" s="47">
        <v>81</v>
      </c>
      <c r="AN52" s="47">
        <f t="shared" si="12"/>
        <v>12</v>
      </c>
      <c r="AO52" s="47">
        <v>69</v>
      </c>
      <c r="AP52" s="48"/>
      <c r="AQ52" s="48">
        <f t="shared" si="22"/>
        <v>0</v>
      </c>
      <c r="AR52" s="39">
        <f>AQ50</f>
        <v>13365000</v>
      </c>
      <c r="AS52" s="33">
        <f t="shared" si="88"/>
        <v>0.8</v>
      </c>
      <c r="AT52" s="40">
        <f t="shared" si="79"/>
        <v>1</v>
      </c>
      <c r="AU52" s="35">
        <f t="shared" si="13"/>
        <v>10692000</v>
      </c>
      <c r="AV52" s="36">
        <f t="shared" si="14"/>
        <v>10692000</v>
      </c>
      <c r="AW52" s="29">
        <f t="shared" si="80"/>
        <v>0</v>
      </c>
      <c r="AX52" s="41">
        <f t="shared" ref="AX52:AX56" si="132">(AU52-AV52)/8</f>
        <v>0</v>
      </c>
      <c r="AY52" s="41">
        <f t="shared" si="16"/>
        <v>2673000</v>
      </c>
    </row>
    <row r="53" customFormat="1" ht="18" customHeight="1" spans="1:51">
      <c r="A53" s="28" t="s">
        <v>24</v>
      </c>
      <c r="B53" s="72" t="s">
        <v>41</v>
      </c>
      <c r="C53" s="74" t="s">
        <v>25</v>
      </c>
      <c r="D53" s="30" t="str">
        <f>A53&amp;C53&amp;"-"&amp;B53</f>
        <v>A01-17</v>
      </c>
      <c r="E53" s="30">
        <v>66</v>
      </c>
      <c r="F53" s="30">
        <f>E53-G53</f>
        <v>10</v>
      </c>
      <c r="G53" s="30">
        <v>56</v>
      </c>
      <c r="H53" s="31">
        <f>H50+1000</f>
        <v>166000</v>
      </c>
      <c r="I53" s="31">
        <f>H53*E53</f>
        <v>10956000</v>
      </c>
      <c r="J53" s="32">
        <f t="shared" si="0"/>
        <v>10956000</v>
      </c>
      <c r="K53" s="33">
        <f t="shared" si="85"/>
        <v>0.95</v>
      </c>
      <c r="L53" s="34">
        <f t="shared" si="75"/>
        <v>0.2</v>
      </c>
      <c r="M53" s="35">
        <f t="shared" si="1"/>
        <v>10408200</v>
      </c>
      <c r="N53" s="36">
        <f t="shared" si="2"/>
        <v>2081640</v>
      </c>
      <c r="O53" s="29">
        <f t="shared" si="76"/>
        <v>8</v>
      </c>
      <c r="P53" s="36">
        <f t="shared" ref="P53:P57" si="133">(M53-N53)/O53</f>
        <v>1040820</v>
      </c>
      <c r="Q53" s="36">
        <f t="shared" si="4"/>
        <v>547800</v>
      </c>
      <c r="R53" s="30" t="s">
        <v>24</v>
      </c>
      <c r="S53" s="72" t="s">
        <v>41</v>
      </c>
      <c r="T53" s="74" t="s">
        <v>26</v>
      </c>
      <c r="U53" s="30" t="str">
        <f t="shared" si="5"/>
        <v>A03-17</v>
      </c>
      <c r="V53" s="30">
        <v>120</v>
      </c>
      <c r="W53" s="30">
        <f t="shared" si="6"/>
        <v>19</v>
      </c>
      <c r="X53" s="30">
        <v>101</v>
      </c>
      <c r="Y53" s="31">
        <f>Y50+1000</f>
        <v>166000</v>
      </c>
      <c r="Z53" s="31">
        <f>Y53*V53</f>
        <v>19920000</v>
      </c>
      <c r="AA53" s="38">
        <f>V53*Y53</f>
        <v>19920000</v>
      </c>
      <c r="AB53" s="33">
        <f t="shared" si="87"/>
        <v>0.95</v>
      </c>
      <c r="AC53" s="33">
        <f t="shared" si="77"/>
        <v>0.2</v>
      </c>
      <c r="AD53" s="35">
        <f t="shared" si="7"/>
        <v>18924000</v>
      </c>
      <c r="AE53" s="36">
        <f t="shared" si="8"/>
        <v>3784800</v>
      </c>
      <c r="AF53" s="29">
        <f t="shared" si="78"/>
        <v>8</v>
      </c>
      <c r="AG53" s="36">
        <f t="shared" si="131"/>
        <v>1892400</v>
      </c>
      <c r="AH53" s="36">
        <f t="shared" si="10"/>
        <v>996000</v>
      </c>
      <c r="AI53" s="28" t="s">
        <v>24</v>
      </c>
      <c r="AJ53" s="72" t="s">
        <v>41</v>
      </c>
      <c r="AK53" s="74" t="s">
        <v>27</v>
      </c>
      <c r="AL53" s="30" t="str">
        <f t="shared" si="11"/>
        <v>A02-17</v>
      </c>
      <c r="AM53" s="30">
        <v>80</v>
      </c>
      <c r="AN53" s="30">
        <f t="shared" si="12"/>
        <v>12</v>
      </c>
      <c r="AO53" s="30">
        <v>68</v>
      </c>
      <c r="AP53" s="31">
        <f>AP50+1000</f>
        <v>166000</v>
      </c>
      <c r="AQ53" s="31">
        <f t="shared" si="22"/>
        <v>13280000</v>
      </c>
      <c r="AR53" s="39">
        <f>AQ53</f>
        <v>13280000</v>
      </c>
      <c r="AS53" s="33">
        <f t="shared" si="88"/>
        <v>0.95</v>
      </c>
      <c r="AT53" s="40">
        <f t="shared" si="79"/>
        <v>0.2</v>
      </c>
      <c r="AU53" s="35">
        <f t="shared" si="13"/>
        <v>12616000</v>
      </c>
      <c r="AV53" s="36">
        <f t="shared" si="14"/>
        <v>2523200</v>
      </c>
      <c r="AW53" s="29">
        <f t="shared" si="80"/>
        <v>8</v>
      </c>
      <c r="AX53" s="41">
        <f t="shared" si="132"/>
        <v>1261600</v>
      </c>
      <c r="AY53" s="41">
        <f t="shared" si="16"/>
        <v>664000</v>
      </c>
    </row>
    <row r="54" customFormat="1" ht="18" customHeight="1" spans="1:51">
      <c r="A54" s="42" t="str">
        <f t="shared" ref="A54:G54" si="134">A53</f>
        <v>A</v>
      </c>
      <c r="B54" s="72" t="str">
        <f t="shared" si="134"/>
        <v>17</v>
      </c>
      <c r="C54" s="74" t="str">
        <f t="shared" si="134"/>
        <v>01</v>
      </c>
      <c r="D54" s="43" t="str">
        <f t="shared" si="134"/>
        <v>A01-17</v>
      </c>
      <c r="E54" s="43">
        <f t="shared" si="134"/>
        <v>66</v>
      </c>
      <c r="F54" s="43">
        <f t="shared" si="134"/>
        <v>10</v>
      </c>
      <c r="G54" s="43">
        <f t="shared" si="134"/>
        <v>56</v>
      </c>
      <c r="H54" s="44"/>
      <c r="I54" s="44">
        <f t="shared" ref="I54:I58" si="135">I53</f>
        <v>10956000</v>
      </c>
      <c r="J54" s="32">
        <f t="shared" si="0"/>
        <v>10956000</v>
      </c>
      <c r="K54" s="33">
        <f t="shared" si="85"/>
        <v>0.9</v>
      </c>
      <c r="L54" s="34">
        <f t="shared" si="75"/>
        <v>0.4</v>
      </c>
      <c r="M54" s="35">
        <f t="shared" si="1"/>
        <v>9860400</v>
      </c>
      <c r="N54" s="36">
        <f t="shared" si="2"/>
        <v>3944160</v>
      </c>
      <c r="O54" s="29">
        <f t="shared" si="76"/>
        <v>6</v>
      </c>
      <c r="P54" s="36">
        <f t="shared" si="133"/>
        <v>986040</v>
      </c>
      <c r="Q54" s="36">
        <f t="shared" si="4"/>
        <v>1095600</v>
      </c>
      <c r="R54" s="43" t="s">
        <v>24</v>
      </c>
      <c r="S54" s="72" t="s">
        <v>41</v>
      </c>
      <c r="T54" s="74" t="s">
        <v>26</v>
      </c>
      <c r="U54" s="43" t="str">
        <f t="shared" si="5"/>
        <v>A03-17</v>
      </c>
      <c r="V54" s="43">
        <v>120</v>
      </c>
      <c r="W54" s="43">
        <f t="shared" si="6"/>
        <v>19</v>
      </c>
      <c r="X54" s="43">
        <v>101</v>
      </c>
      <c r="Y54" s="44"/>
      <c r="Z54" s="44"/>
      <c r="AA54" s="38">
        <f t="shared" ref="AA54:AA58" si="136">AA53</f>
        <v>19920000</v>
      </c>
      <c r="AB54" s="33">
        <f t="shared" si="87"/>
        <v>0.9</v>
      </c>
      <c r="AC54" s="40">
        <f t="shared" si="77"/>
        <v>0.4</v>
      </c>
      <c r="AD54" s="35">
        <f t="shared" si="7"/>
        <v>17928000</v>
      </c>
      <c r="AE54" s="36">
        <f t="shared" si="8"/>
        <v>7171200</v>
      </c>
      <c r="AF54" s="29">
        <f t="shared" si="78"/>
        <v>6</v>
      </c>
      <c r="AG54" s="36">
        <f>(AD54-AE54)/AF54</f>
        <v>1792800</v>
      </c>
      <c r="AH54" s="36">
        <f t="shared" si="10"/>
        <v>1992000</v>
      </c>
      <c r="AI54" s="42" t="s">
        <v>24</v>
      </c>
      <c r="AJ54" s="72" t="s">
        <v>41</v>
      </c>
      <c r="AK54" s="74" t="s">
        <v>27</v>
      </c>
      <c r="AL54" s="43" t="str">
        <f t="shared" si="11"/>
        <v>A02-17</v>
      </c>
      <c r="AM54" s="43">
        <v>80</v>
      </c>
      <c r="AN54" s="43">
        <f t="shared" si="12"/>
        <v>12</v>
      </c>
      <c r="AO54" s="43">
        <v>68</v>
      </c>
      <c r="AP54" s="44"/>
      <c r="AQ54" s="44">
        <f t="shared" si="22"/>
        <v>0</v>
      </c>
      <c r="AR54" s="39">
        <f>AQ53</f>
        <v>13280000</v>
      </c>
      <c r="AS54" s="33">
        <f t="shared" si="88"/>
        <v>0.9</v>
      </c>
      <c r="AT54" s="40">
        <f t="shared" si="79"/>
        <v>0.4</v>
      </c>
      <c r="AU54" s="35">
        <f t="shared" si="13"/>
        <v>11952000</v>
      </c>
      <c r="AV54" s="36">
        <f t="shared" si="14"/>
        <v>4780800</v>
      </c>
      <c r="AW54" s="29">
        <f t="shared" si="80"/>
        <v>6</v>
      </c>
      <c r="AX54" s="41">
        <f>(AU54-AV54)/AW54</f>
        <v>1195200</v>
      </c>
      <c r="AY54" s="41">
        <f t="shared" si="16"/>
        <v>1328000</v>
      </c>
    </row>
    <row r="55" customFormat="1" ht="18" customHeight="1" spans="1:51">
      <c r="A55" s="46" t="str">
        <f t="shared" ref="A55:G55" si="137">A54</f>
        <v>A</v>
      </c>
      <c r="B55" s="72" t="str">
        <f t="shared" si="137"/>
        <v>17</v>
      </c>
      <c r="C55" s="74" t="str">
        <f t="shared" si="137"/>
        <v>01</v>
      </c>
      <c r="D55" s="47" t="str">
        <f t="shared" si="137"/>
        <v>A01-17</v>
      </c>
      <c r="E55" s="47">
        <f t="shared" si="137"/>
        <v>66</v>
      </c>
      <c r="F55" s="47">
        <f t="shared" si="137"/>
        <v>10</v>
      </c>
      <c r="G55" s="47">
        <f t="shared" si="137"/>
        <v>56</v>
      </c>
      <c r="H55" s="48"/>
      <c r="I55" s="48">
        <f t="shared" si="135"/>
        <v>10956000</v>
      </c>
      <c r="J55" s="32">
        <f t="shared" si="0"/>
        <v>10956000</v>
      </c>
      <c r="K55" s="33">
        <f t="shared" si="85"/>
        <v>0.8</v>
      </c>
      <c r="L55" s="34">
        <f t="shared" si="75"/>
        <v>1</v>
      </c>
      <c r="M55" s="35">
        <f t="shared" si="1"/>
        <v>8764800</v>
      </c>
      <c r="N55" s="36">
        <f t="shared" si="2"/>
        <v>8764800</v>
      </c>
      <c r="O55" s="29">
        <f t="shared" si="76"/>
        <v>0</v>
      </c>
      <c r="P55" s="36">
        <v>0</v>
      </c>
      <c r="Q55" s="36">
        <f t="shared" si="4"/>
        <v>2191200</v>
      </c>
      <c r="R55" s="47" t="s">
        <v>24</v>
      </c>
      <c r="S55" s="72" t="s">
        <v>41</v>
      </c>
      <c r="T55" s="74" t="s">
        <v>26</v>
      </c>
      <c r="U55" s="47" t="str">
        <f t="shared" si="5"/>
        <v>A03-17</v>
      </c>
      <c r="V55" s="47">
        <v>120</v>
      </c>
      <c r="W55" s="47">
        <f t="shared" si="6"/>
        <v>19</v>
      </c>
      <c r="X55" s="47">
        <v>101</v>
      </c>
      <c r="Y55" s="48"/>
      <c r="Z55" s="48"/>
      <c r="AA55" s="38">
        <f t="shared" si="136"/>
        <v>19920000</v>
      </c>
      <c r="AB55" s="33">
        <f t="shared" si="87"/>
        <v>0.8</v>
      </c>
      <c r="AC55" s="40">
        <f t="shared" si="77"/>
        <v>1</v>
      </c>
      <c r="AD55" s="35">
        <f t="shared" si="7"/>
        <v>15936000</v>
      </c>
      <c r="AE55" s="36">
        <f t="shared" si="8"/>
        <v>15936000</v>
      </c>
      <c r="AF55" s="29">
        <f t="shared" si="78"/>
        <v>0</v>
      </c>
      <c r="AG55" s="36">
        <f t="shared" si="131"/>
        <v>0</v>
      </c>
      <c r="AH55" s="36">
        <f t="shared" si="10"/>
        <v>3984000</v>
      </c>
      <c r="AI55" s="46" t="s">
        <v>24</v>
      </c>
      <c r="AJ55" s="72" t="s">
        <v>41</v>
      </c>
      <c r="AK55" s="74" t="s">
        <v>27</v>
      </c>
      <c r="AL55" s="47" t="str">
        <f t="shared" si="11"/>
        <v>A02-17</v>
      </c>
      <c r="AM55" s="47">
        <v>80</v>
      </c>
      <c r="AN55" s="47">
        <f t="shared" si="12"/>
        <v>12</v>
      </c>
      <c r="AO55" s="47">
        <v>68</v>
      </c>
      <c r="AP55" s="48"/>
      <c r="AQ55" s="48">
        <f t="shared" si="22"/>
        <v>0</v>
      </c>
      <c r="AR55" s="39">
        <f>AQ53</f>
        <v>13280000</v>
      </c>
      <c r="AS55" s="33">
        <f t="shared" si="88"/>
        <v>0.8</v>
      </c>
      <c r="AT55" s="40">
        <f t="shared" si="79"/>
        <v>1</v>
      </c>
      <c r="AU55" s="35">
        <f t="shared" si="13"/>
        <v>10624000</v>
      </c>
      <c r="AV55" s="36">
        <f t="shared" si="14"/>
        <v>10624000</v>
      </c>
      <c r="AW55" s="29">
        <f t="shared" si="80"/>
        <v>0</v>
      </c>
      <c r="AX55" s="41">
        <f t="shared" si="132"/>
        <v>0</v>
      </c>
      <c r="AY55" s="41">
        <f t="shared" si="16"/>
        <v>2656000</v>
      </c>
    </row>
    <row r="56" customFormat="1" ht="18" customHeight="1" spans="1:51">
      <c r="A56" s="28" t="s">
        <v>24</v>
      </c>
      <c r="B56" s="72" t="s">
        <v>42</v>
      </c>
      <c r="C56" s="74" t="s">
        <v>25</v>
      </c>
      <c r="D56" s="30" t="str">
        <f>A56&amp;C56&amp;"-"&amp;B56</f>
        <v>A01-18</v>
      </c>
      <c r="E56" s="30">
        <v>65</v>
      </c>
      <c r="F56" s="30">
        <f>E56-G56</f>
        <v>10</v>
      </c>
      <c r="G56" s="30">
        <v>55</v>
      </c>
      <c r="H56" s="31">
        <f>H53+1000</f>
        <v>167000</v>
      </c>
      <c r="I56" s="31">
        <f>H56*E56</f>
        <v>10855000</v>
      </c>
      <c r="J56" s="32">
        <f t="shared" si="0"/>
        <v>10855000</v>
      </c>
      <c r="K56" s="33">
        <f t="shared" si="85"/>
        <v>0.95</v>
      </c>
      <c r="L56" s="34">
        <f t="shared" si="75"/>
        <v>0.2</v>
      </c>
      <c r="M56" s="35">
        <f t="shared" si="1"/>
        <v>10312250</v>
      </c>
      <c r="N56" s="36">
        <f t="shared" si="2"/>
        <v>2062450</v>
      </c>
      <c r="O56" s="29">
        <f t="shared" si="76"/>
        <v>8</v>
      </c>
      <c r="P56" s="36">
        <f t="shared" si="133"/>
        <v>1031225</v>
      </c>
      <c r="Q56" s="36">
        <f t="shared" si="4"/>
        <v>542750</v>
      </c>
      <c r="R56" s="30" t="s">
        <v>24</v>
      </c>
      <c r="S56" s="72" t="s">
        <v>42</v>
      </c>
      <c r="T56" s="74" t="s">
        <v>26</v>
      </c>
      <c r="U56" s="30" t="str">
        <f t="shared" si="5"/>
        <v>A03-18</v>
      </c>
      <c r="V56" s="30">
        <v>117</v>
      </c>
      <c r="W56" s="30">
        <f t="shared" si="6"/>
        <v>19</v>
      </c>
      <c r="X56" s="30">
        <v>98</v>
      </c>
      <c r="Y56" s="31">
        <f>Y53+1000</f>
        <v>167000</v>
      </c>
      <c r="Z56" s="31">
        <f>Y56*V56</f>
        <v>19539000</v>
      </c>
      <c r="AA56" s="38">
        <f>V56*Y56</f>
        <v>19539000</v>
      </c>
      <c r="AB56" s="33">
        <f t="shared" si="87"/>
        <v>0.95</v>
      </c>
      <c r="AC56" s="33">
        <f t="shared" si="77"/>
        <v>0.2</v>
      </c>
      <c r="AD56" s="35">
        <f t="shared" si="7"/>
        <v>18562050</v>
      </c>
      <c r="AE56" s="36">
        <f t="shared" si="8"/>
        <v>3712410</v>
      </c>
      <c r="AF56" s="29">
        <f t="shared" si="78"/>
        <v>8</v>
      </c>
      <c r="AG56" s="36">
        <f t="shared" si="131"/>
        <v>1856205</v>
      </c>
      <c r="AH56" s="36">
        <f t="shared" si="10"/>
        <v>976950</v>
      </c>
      <c r="AI56" s="28" t="s">
        <v>24</v>
      </c>
      <c r="AJ56" s="72" t="s">
        <v>42</v>
      </c>
      <c r="AK56" s="74" t="s">
        <v>27</v>
      </c>
      <c r="AL56" s="30" t="str">
        <f t="shared" si="11"/>
        <v>A02-18</v>
      </c>
      <c r="AM56" s="30">
        <v>80</v>
      </c>
      <c r="AN56" s="30">
        <f t="shared" si="12"/>
        <v>13</v>
      </c>
      <c r="AO56" s="30">
        <v>67</v>
      </c>
      <c r="AP56" s="31">
        <f>AP53+1000</f>
        <v>167000</v>
      </c>
      <c r="AQ56" s="31">
        <f t="shared" si="22"/>
        <v>13360000</v>
      </c>
      <c r="AR56" s="39">
        <f>AQ56</f>
        <v>13360000</v>
      </c>
      <c r="AS56" s="33">
        <f t="shared" si="88"/>
        <v>0.95</v>
      </c>
      <c r="AT56" s="40">
        <f t="shared" si="79"/>
        <v>0.2</v>
      </c>
      <c r="AU56" s="35">
        <f t="shared" si="13"/>
        <v>12692000</v>
      </c>
      <c r="AV56" s="36">
        <f t="shared" si="14"/>
        <v>2538400</v>
      </c>
      <c r="AW56" s="29">
        <f t="shared" si="80"/>
        <v>8</v>
      </c>
      <c r="AX56" s="41">
        <f t="shared" si="132"/>
        <v>1269200</v>
      </c>
      <c r="AY56" s="41">
        <f t="shared" si="16"/>
        <v>668000</v>
      </c>
    </row>
    <row r="57" customFormat="1" ht="18" customHeight="1" spans="1:51">
      <c r="A57" s="42" t="str">
        <f t="shared" ref="A57:G57" si="138">A56</f>
        <v>A</v>
      </c>
      <c r="B57" s="72" t="str">
        <f t="shared" si="138"/>
        <v>18</v>
      </c>
      <c r="C57" s="74" t="str">
        <f t="shared" si="138"/>
        <v>01</v>
      </c>
      <c r="D57" s="43" t="str">
        <f t="shared" si="138"/>
        <v>A01-18</v>
      </c>
      <c r="E57" s="43">
        <f t="shared" si="138"/>
        <v>65</v>
      </c>
      <c r="F57" s="43">
        <f t="shared" si="138"/>
        <v>10</v>
      </c>
      <c r="G57" s="43">
        <f t="shared" si="138"/>
        <v>55</v>
      </c>
      <c r="H57" s="44"/>
      <c r="I57" s="44">
        <f t="shared" si="135"/>
        <v>10855000</v>
      </c>
      <c r="J57" s="32">
        <f t="shared" si="0"/>
        <v>10855000</v>
      </c>
      <c r="K57" s="33">
        <f t="shared" si="85"/>
        <v>0.9</v>
      </c>
      <c r="L57" s="34">
        <f t="shared" si="75"/>
        <v>0.4</v>
      </c>
      <c r="M57" s="35">
        <f t="shared" si="1"/>
        <v>9769500</v>
      </c>
      <c r="N57" s="36">
        <f t="shared" si="2"/>
        <v>3907800</v>
      </c>
      <c r="O57" s="29">
        <f t="shared" si="76"/>
        <v>6</v>
      </c>
      <c r="P57" s="36">
        <f t="shared" si="133"/>
        <v>976950</v>
      </c>
      <c r="Q57" s="36">
        <f t="shared" si="4"/>
        <v>1085500</v>
      </c>
      <c r="R57" s="43" t="s">
        <v>24</v>
      </c>
      <c r="S57" s="72" t="s">
        <v>42</v>
      </c>
      <c r="T57" s="74" t="s">
        <v>26</v>
      </c>
      <c r="U57" s="43" t="str">
        <f t="shared" si="5"/>
        <v>A03-18</v>
      </c>
      <c r="V57" s="43">
        <v>117</v>
      </c>
      <c r="W57" s="43">
        <f t="shared" si="6"/>
        <v>19</v>
      </c>
      <c r="X57" s="43">
        <v>98</v>
      </c>
      <c r="Y57" s="44"/>
      <c r="Z57" s="44"/>
      <c r="AA57" s="38">
        <f t="shared" si="136"/>
        <v>19539000</v>
      </c>
      <c r="AB57" s="33">
        <f t="shared" si="87"/>
        <v>0.9</v>
      </c>
      <c r="AC57" s="40">
        <f t="shared" si="77"/>
        <v>0.4</v>
      </c>
      <c r="AD57" s="35">
        <f t="shared" si="7"/>
        <v>17585100</v>
      </c>
      <c r="AE57" s="36">
        <f t="shared" si="8"/>
        <v>7034040</v>
      </c>
      <c r="AF57" s="29">
        <f t="shared" si="78"/>
        <v>6</v>
      </c>
      <c r="AG57" s="36">
        <f>(AD57-AE57)/AF57</f>
        <v>1758510</v>
      </c>
      <c r="AH57" s="36">
        <f t="shared" si="10"/>
        <v>1953900</v>
      </c>
      <c r="AI57" s="42" t="s">
        <v>24</v>
      </c>
      <c r="AJ57" s="72" t="s">
        <v>42</v>
      </c>
      <c r="AK57" s="74" t="s">
        <v>27</v>
      </c>
      <c r="AL57" s="43" t="str">
        <f t="shared" si="11"/>
        <v>A02-18</v>
      </c>
      <c r="AM57" s="43">
        <v>80</v>
      </c>
      <c r="AN57" s="43">
        <f t="shared" si="12"/>
        <v>13</v>
      </c>
      <c r="AO57" s="43">
        <v>67</v>
      </c>
      <c r="AP57" s="44"/>
      <c r="AQ57" s="44">
        <f t="shared" si="22"/>
        <v>0</v>
      </c>
      <c r="AR57" s="39">
        <f>AQ56</f>
        <v>13360000</v>
      </c>
      <c r="AS57" s="33">
        <f t="shared" si="88"/>
        <v>0.9</v>
      </c>
      <c r="AT57" s="40">
        <f t="shared" si="79"/>
        <v>0.4</v>
      </c>
      <c r="AU57" s="35">
        <f t="shared" si="13"/>
        <v>12024000</v>
      </c>
      <c r="AV57" s="36">
        <f t="shared" si="14"/>
        <v>4809600</v>
      </c>
      <c r="AW57" s="29">
        <f t="shared" si="80"/>
        <v>6</v>
      </c>
      <c r="AX57" s="41">
        <f>(AU57-AV57)/AW57</f>
        <v>1202400</v>
      </c>
      <c r="AY57" s="41">
        <f t="shared" si="16"/>
        <v>1336000</v>
      </c>
    </row>
    <row r="58" customFormat="1" ht="18" customHeight="1" spans="1:51">
      <c r="A58" s="46" t="str">
        <f t="shared" ref="A58:G58" si="139">A57</f>
        <v>A</v>
      </c>
      <c r="B58" s="72" t="str">
        <f t="shared" si="139"/>
        <v>18</v>
      </c>
      <c r="C58" s="74" t="str">
        <f t="shared" si="139"/>
        <v>01</v>
      </c>
      <c r="D58" s="47" t="str">
        <f t="shared" si="139"/>
        <v>A01-18</v>
      </c>
      <c r="E58" s="47">
        <f t="shared" si="139"/>
        <v>65</v>
      </c>
      <c r="F58" s="47">
        <f t="shared" si="139"/>
        <v>10</v>
      </c>
      <c r="G58" s="47">
        <f t="shared" si="139"/>
        <v>55</v>
      </c>
      <c r="H58" s="48"/>
      <c r="I58" s="48">
        <f t="shared" si="135"/>
        <v>10855000</v>
      </c>
      <c r="J58" s="32">
        <f t="shared" si="0"/>
        <v>10855000</v>
      </c>
      <c r="K58" s="33">
        <f t="shared" si="85"/>
        <v>0.8</v>
      </c>
      <c r="L58" s="34">
        <f t="shared" si="75"/>
        <v>1</v>
      </c>
      <c r="M58" s="35">
        <f t="shared" si="1"/>
        <v>8684000</v>
      </c>
      <c r="N58" s="36">
        <f t="shared" si="2"/>
        <v>8684000</v>
      </c>
      <c r="O58" s="29">
        <f t="shared" si="76"/>
        <v>0</v>
      </c>
      <c r="P58" s="36">
        <v>0</v>
      </c>
      <c r="Q58" s="36">
        <f t="shared" si="4"/>
        <v>2171000</v>
      </c>
      <c r="R58" s="47" t="s">
        <v>24</v>
      </c>
      <c r="S58" s="72" t="s">
        <v>42</v>
      </c>
      <c r="T58" s="74" t="s">
        <v>26</v>
      </c>
      <c r="U58" s="47" t="str">
        <f t="shared" si="5"/>
        <v>A03-18</v>
      </c>
      <c r="V58" s="47">
        <v>117</v>
      </c>
      <c r="W58" s="47">
        <f t="shared" si="6"/>
        <v>19</v>
      </c>
      <c r="X58" s="47">
        <v>98</v>
      </c>
      <c r="Y58" s="48"/>
      <c r="Z58" s="48"/>
      <c r="AA58" s="38">
        <f t="shared" si="136"/>
        <v>19539000</v>
      </c>
      <c r="AB58" s="33">
        <f t="shared" si="87"/>
        <v>0.8</v>
      </c>
      <c r="AC58" s="40">
        <f t="shared" si="77"/>
        <v>1</v>
      </c>
      <c r="AD58" s="35">
        <f t="shared" si="7"/>
        <v>15631200</v>
      </c>
      <c r="AE58" s="36">
        <f t="shared" si="8"/>
        <v>15631200</v>
      </c>
      <c r="AF58" s="29">
        <f t="shared" si="78"/>
        <v>0</v>
      </c>
      <c r="AG58" s="36">
        <f t="shared" ref="AG58:AG62" si="140">(AD58-AE58)/8</f>
        <v>0</v>
      </c>
      <c r="AH58" s="36">
        <f t="shared" si="10"/>
        <v>3907800</v>
      </c>
      <c r="AI58" s="46" t="s">
        <v>24</v>
      </c>
      <c r="AJ58" s="72" t="s">
        <v>42</v>
      </c>
      <c r="AK58" s="74" t="s">
        <v>27</v>
      </c>
      <c r="AL58" s="47" t="str">
        <f t="shared" si="11"/>
        <v>A02-18</v>
      </c>
      <c r="AM58" s="47">
        <v>80</v>
      </c>
      <c r="AN58" s="47">
        <f t="shared" si="12"/>
        <v>13</v>
      </c>
      <c r="AO58" s="47">
        <v>67</v>
      </c>
      <c r="AP58" s="48"/>
      <c r="AQ58" s="48">
        <f t="shared" si="22"/>
        <v>0</v>
      </c>
      <c r="AR58" s="39">
        <f>AQ56</f>
        <v>13360000</v>
      </c>
      <c r="AS58" s="33">
        <f t="shared" si="88"/>
        <v>0.8</v>
      </c>
      <c r="AT58" s="40">
        <f t="shared" si="79"/>
        <v>1</v>
      </c>
      <c r="AU58" s="35">
        <f t="shared" si="13"/>
        <v>10688000</v>
      </c>
      <c r="AV58" s="36">
        <f t="shared" si="14"/>
        <v>10688000</v>
      </c>
      <c r="AW58" s="29">
        <f t="shared" si="80"/>
        <v>0</v>
      </c>
      <c r="AX58" s="41">
        <f t="shared" ref="AX58:AX62" si="141">(AU58-AV58)/8</f>
        <v>0</v>
      </c>
      <c r="AY58" s="41">
        <f t="shared" si="16"/>
        <v>2672000</v>
      </c>
    </row>
    <row r="59" customFormat="1" ht="18" customHeight="1" spans="1:51">
      <c r="A59" s="28" t="s">
        <v>24</v>
      </c>
      <c r="B59" s="72" t="s">
        <v>43</v>
      </c>
      <c r="C59" s="74" t="s">
        <v>25</v>
      </c>
      <c r="D59" s="30" t="str">
        <f>A59&amp;C59&amp;"-"&amp;B59</f>
        <v>A01-19</v>
      </c>
      <c r="E59" s="30">
        <v>64</v>
      </c>
      <c r="F59" s="30">
        <f>E59-G59</f>
        <v>10</v>
      </c>
      <c r="G59" s="30">
        <v>54</v>
      </c>
      <c r="H59" s="31">
        <f>H56+1000</f>
        <v>168000</v>
      </c>
      <c r="I59" s="31">
        <f>H59*E59</f>
        <v>10752000</v>
      </c>
      <c r="J59" s="32">
        <f t="shared" si="0"/>
        <v>10752000</v>
      </c>
      <c r="K59" s="33">
        <f t="shared" si="85"/>
        <v>0.95</v>
      </c>
      <c r="L59" s="34">
        <f t="shared" si="75"/>
        <v>0.2</v>
      </c>
      <c r="M59" s="35">
        <f t="shared" si="1"/>
        <v>10214400</v>
      </c>
      <c r="N59" s="36">
        <f t="shared" si="2"/>
        <v>2042880</v>
      </c>
      <c r="O59" s="29">
        <f t="shared" si="76"/>
        <v>8</v>
      </c>
      <c r="P59" s="36">
        <f t="shared" ref="P59:P63" si="142">(M59-N59)/O59</f>
        <v>1021440</v>
      </c>
      <c r="Q59" s="36">
        <f t="shared" si="4"/>
        <v>537600</v>
      </c>
      <c r="R59" s="30" t="s">
        <v>24</v>
      </c>
      <c r="S59" s="72" t="s">
        <v>43</v>
      </c>
      <c r="T59" s="74" t="s">
        <v>26</v>
      </c>
      <c r="U59" s="30" t="str">
        <f t="shared" si="5"/>
        <v>A03-19</v>
      </c>
      <c r="V59" s="30">
        <v>113</v>
      </c>
      <c r="W59" s="30">
        <f t="shared" si="6"/>
        <v>18</v>
      </c>
      <c r="X59" s="30">
        <v>95</v>
      </c>
      <c r="Y59" s="31">
        <f>Y56+1000</f>
        <v>168000</v>
      </c>
      <c r="Z59" s="31">
        <f>Y59*V59</f>
        <v>18984000</v>
      </c>
      <c r="AA59" s="38">
        <f>V59*Y59</f>
        <v>18984000</v>
      </c>
      <c r="AB59" s="33">
        <f t="shared" si="87"/>
        <v>0.95</v>
      </c>
      <c r="AC59" s="33">
        <f t="shared" si="77"/>
        <v>0.2</v>
      </c>
      <c r="AD59" s="35">
        <f t="shared" si="7"/>
        <v>18034800</v>
      </c>
      <c r="AE59" s="36">
        <f t="shared" si="8"/>
        <v>3606960</v>
      </c>
      <c r="AF59" s="29">
        <f t="shared" si="78"/>
        <v>8</v>
      </c>
      <c r="AG59" s="36">
        <f t="shared" si="140"/>
        <v>1803480</v>
      </c>
      <c r="AH59" s="36">
        <f t="shared" si="10"/>
        <v>949200</v>
      </c>
      <c r="AI59" s="28" t="s">
        <v>24</v>
      </c>
      <c r="AJ59" s="72" t="s">
        <v>43</v>
      </c>
      <c r="AK59" s="74" t="s">
        <v>27</v>
      </c>
      <c r="AL59" s="30" t="str">
        <f t="shared" si="11"/>
        <v>A02-19</v>
      </c>
      <c r="AM59" s="30">
        <v>79</v>
      </c>
      <c r="AN59" s="30">
        <f t="shared" si="12"/>
        <v>13</v>
      </c>
      <c r="AO59" s="30">
        <v>66</v>
      </c>
      <c r="AP59" s="31">
        <f>AP56+1000</f>
        <v>168000</v>
      </c>
      <c r="AQ59" s="31">
        <f t="shared" si="22"/>
        <v>13272000</v>
      </c>
      <c r="AR59" s="39">
        <f>AQ59</f>
        <v>13272000</v>
      </c>
      <c r="AS59" s="33">
        <f t="shared" si="88"/>
        <v>0.95</v>
      </c>
      <c r="AT59" s="40">
        <f t="shared" si="79"/>
        <v>0.2</v>
      </c>
      <c r="AU59" s="35">
        <f t="shared" si="13"/>
        <v>12608400</v>
      </c>
      <c r="AV59" s="36">
        <f t="shared" si="14"/>
        <v>2521680</v>
      </c>
      <c r="AW59" s="29">
        <f t="shared" si="80"/>
        <v>8</v>
      </c>
      <c r="AX59" s="41">
        <f t="shared" si="141"/>
        <v>1260840</v>
      </c>
      <c r="AY59" s="41">
        <f t="shared" si="16"/>
        <v>663600</v>
      </c>
    </row>
    <row r="60" customFormat="1" ht="18" customHeight="1" spans="1:51">
      <c r="A60" s="42" t="str">
        <f t="shared" ref="A60:G60" si="143">A59</f>
        <v>A</v>
      </c>
      <c r="B60" s="72" t="str">
        <f t="shared" si="143"/>
        <v>19</v>
      </c>
      <c r="C60" s="74" t="str">
        <f t="shared" si="143"/>
        <v>01</v>
      </c>
      <c r="D60" s="43" t="str">
        <f t="shared" si="143"/>
        <v>A01-19</v>
      </c>
      <c r="E60" s="43">
        <f t="shared" si="143"/>
        <v>64</v>
      </c>
      <c r="F60" s="43">
        <f t="shared" si="143"/>
        <v>10</v>
      </c>
      <c r="G60" s="43">
        <f t="shared" si="143"/>
        <v>54</v>
      </c>
      <c r="H60" s="44"/>
      <c r="I60" s="44">
        <f t="shared" ref="I60:I64" si="144">I59</f>
        <v>10752000</v>
      </c>
      <c r="J60" s="32">
        <f t="shared" si="0"/>
        <v>10752000</v>
      </c>
      <c r="K60" s="33">
        <f t="shared" si="85"/>
        <v>0.9</v>
      </c>
      <c r="L60" s="34">
        <f t="shared" si="75"/>
        <v>0.4</v>
      </c>
      <c r="M60" s="35">
        <f t="shared" si="1"/>
        <v>9676800</v>
      </c>
      <c r="N60" s="36">
        <f t="shared" si="2"/>
        <v>3870720</v>
      </c>
      <c r="O60" s="29">
        <f t="shared" si="76"/>
        <v>6</v>
      </c>
      <c r="P60" s="36">
        <f t="shared" si="142"/>
        <v>967680</v>
      </c>
      <c r="Q60" s="36">
        <f t="shared" si="4"/>
        <v>1075200</v>
      </c>
      <c r="R60" s="43" t="s">
        <v>24</v>
      </c>
      <c r="S60" s="72" t="s">
        <v>43</v>
      </c>
      <c r="T60" s="74" t="s">
        <v>26</v>
      </c>
      <c r="U60" s="43" t="str">
        <f t="shared" si="5"/>
        <v>A03-19</v>
      </c>
      <c r="V60" s="43">
        <v>113</v>
      </c>
      <c r="W60" s="43">
        <f t="shared" si="6"/>
        <v>18</v>
      </c>
      <c r="X60" s="43">
        <v>95</v>
      </c>
      <c r="Y60" s="44"/>
      <c r="Z60" s="44"/>
      <c r="AA60" s="38">
        <f t="shared" ref="AA60:AA64" si="145">AA59</f>
        <v>18984000</v>
      </c>
      <c r="AB60" s="33">
        <f t="shared" si="87"/>
        <v>0.9</v>
      </c>
      <c r="AC60" s="40">
        <f t="shared" si="77"/>
        <v>0.4</v>
      </c>
      <c r="AD60" s="35">
        <f t="shared" si="7"/>
        <v>17085600</v>
      </c>
      <c r="AE60" s="36">
        <f t="shared" si="8"/>
        <v>6834240</v>
      </c>
      <c r="AF60" s="29">
        <f t="shared" si="78"/>
        <v>6</v>
      </c>
      <c r="AG60" s="36">
        <f>(AD60-AE60)/AF60</f>
        <v>1708560</v>
      </c>
      <c r="AH60" s="36">
        <f t="shared" si="10"/>
        <v>1898400</v>
      </c>
      <c r="AI60" s="42" t="s">
        <v>24</v>
      </c>
      <c r="AJ60" s="72" t="s">
        <v>43</v>
      </c>
      <c r="AK60" s="74" t="s">
        <v>27</v>
      </c>
      <c r="AL60" s="43" t="str">
        <f t="shared" si="11"/>
        <v>A02-19</v>
      </c>
      <c r="AM60" s="43">
        <v>79</v>
      </c>
      <c r="AN60" s="43">
        <f t="shared" si="12"/>
        <v>13</v>
      </c>
      <c r="AO60" s="43">
        <v>66</v>
      </c>
      <c r="AP60" s="44"/>
      <c r="AQ60" s="44">
        <f t="shared" si="22"/>
        <v>0</v>
      </c>
      <c r="AR60" s="39">
        <f>AQ59</f>
        <v>13272000</v>
      </c>
      <c r="AS60" s="33">
        <f t="shared" si="88"/>
        <v>0.9</v>
      </c>
      <c r="AT60" s="40">
        <f t="shared" si="79"/>
        <v>0.4</v>
      </c>
      <c r="AU60" s="35">
        <f t="shared" si="13"/>
        <v>11944800</v>
      </c>
      <c r="AV60" s="36">
        <f t="shared" si="14"/>
        <v>4777920</v>
      </c>
      <c r="AW60" s="29">
        <f t="shared" si="80"/>
        <v>6</v>
      </c>
      <c r="AX60" s="41">
        <f>(AU60-AV60)/AW60</f>
        <v>1194480</v>
      </c>
      <c r="AY60" s="41">
        <f t="shared" si="16"/>
        <v>1327200</v>
      </c>
    </row>
    <row r="61" customFormat="1" ht="18" customHeight="1" spans="1:51">
      <c r="A61" s="46" t="str">
        <f t="shared" ref="A61:G61" si="146">A60</f>
        <v>A</v>
      </c>
      <c r="B61" s="72" t="str">
        <f t="shared" si="146"/>
        <v>19</v>
      </c>
      <c r="C61" s="74" t="str">
        <f t="shared" si="146"/>
        <v>01</v>
      </c>
      <c r="D61" s="47" t="str">
        <f t="shared" si="146"/>
        <v>A01-19</v>
      </c>
      <c r="E61" s="47">
        <f t="shared" si="146"/>
        <v>64</v>
      </c>
      <c r="F61" s="47">
        <f t="shared" si="146"/>
        <v>10</v>
      </c>
      <c r="G61" s="47">
        <f t="shared" si="146"/>
        <v>54</v>
      </c>
      <c r="H61" s="48"/>
      <c r="I61" s="48">
        <f t="shared" si="144"/>
        <v>10752000</v>
      </c>
      <c r="J61" s="32">
        <f t="shared" si="0"/>
        <v>10752000</v>
      </c>
      <c r="K61" s="33">
        <f t="shared" si="85"/>
        <v>0.8</v>
      </c>
      <c r="L61" s="34">
        <f t="shared" si="75"/>
        <v>1</v>
      </c>
      <c r="M61" s="35">
        <f t="shared" si="1"/>
        <v>8601600</v>
      </c>
      <c r="N61" s="36">
        <f t="shared" si="2"/>
        <v>8601600</v>
      </c>
      <c r="O61" s="29">
        <f t="shared" si="76"/>
        <v>0</v>
      </c>
      <c r="P61" s="36">
        <v>0</v>
      </c>
      <c r="Q61" s="36">
        <f t="shared" si="4"/>
        <v>2150400</v>
      </c>
      <c r="R61" s="47" t="s">
        <v>24</v>
      </c>
      <c r="S61" s="72" t="s">
        <v>43</v>
      </c>
      <c r="T61" s="74" t="s">
        <v>26</v>
      </c>
      <c r="U61" s="47" t="str">
        <f t="shared" si="5"/>
        <v>A03-19</v>
      </c>
      <c r="V61" s="47">
        <v>113</v>
      </c>
      <c r="W61" s="47">
        <f t="shared" si="6"/>
        <v>18</v>
      </c>
      <c r="X61" s="47">
        <v>95</v>
      </c>
      <c r="Y61" s="48"/>
      <c r="Z61" s="48"/>
      <c r="AA61" s="38">
        <f t="shared" si="145"/>
        <v>18984000</v>
      </c>
      <c r="AB61" s="33">
        <f t="shared" si="87"/>
        <v>0.8</v>
      </c>
      <c r="AC61" s="40">
        <f t="shared" si="77"/>
        <v>1</v>
      </c>
      <c r="AD61" s="35">
        <f t="shared" si="7"/>
        <v>15187200</v>
      </c>
      <c r="AE61" s="36">
        <f t="shared" si="8"/>
        <v>15187200</v>
      </c>
      <c r="AF61" s="29">
        <f t="shared" si="78"/>
        <v>0</v>
      </c>
      <c r="AG61" s="36">
        <f t="shared" si="140"/>
        <v>0</v>
      </c>
      <c r="AH61" s="36">
        <f t="shared" si="10"/>
        <v>3796800</v>
      </c>
      <c r="AI61" s="46" t="s">
        <v>24</v>
      </c>
      <c r="AJ61" s="72" t="s">
        <v>43</v>
      </c>
      <c r="AK61" s="74" t="s">
        <v>27</v>
      </c>
      <c r="AL61" s="47" t="str">
        <f t="shared" si="11"/>
        <v>A02-19</v>
      </c>
      <c r="AM61" s="47">
        <v>79</v>
      </c>
      <c r="AN61" s="47">
        <f t="shared" si="12"/>
        <v>13</v>
      </c>
      <c r="AO61" s="47">
        <v>66</v>
      </c>
      <c r="AP61" s="48"/>
      <c r="AQ61" s="48">
        <f t="shared" si="22"/>
        <v>0</v>
      </c>
      <c r="AR61" s="39">
        <f>AQ59</f>
        <v>13272000</v>
      </c>
      <c r="AS61" s="33">
        <f t="shared" si="88"/>
        <v>0.8</v>
      </c>
      <c r="AT61" s="40">
        <f t="shared" si="79"/>
        <v>1</v>
      </c>
      <c r="AU61" s="35">
        <f t="shared" si="13"/>
        <v>10617600</v>
      </c>
      <c r="AV61" s="36">
        <f t="shared" si="14"/>
        <v>10617600</v>
      </c>
      <c r="AW61" s="29">
        <f t="shared" si="80"/>
        <v>0</v>
      </c>
      <c r="AX61" s="41">
        <f t="shared" si="141"/>
        <v>0</v>
      </c>
      <c r="AY61" s="41">
        <f t="shared" si="16"/>
        <v>2654400</v>
      </c>
    </row>
    <row r="62" customFormat="1" ht="18" customHeight="1" spans="1:51">
      <c r="A62" s="28" t="s">
        <v>24</v>
      </c>
      <c r="B62" s="72" t="s">
        <v>44</v>
      </c>
      <c r="C62" s="74" t="s">
        <v>25</v>
      </c>
      <c r="D62" s="30" t="str">
        <f>A62&amp;C62&amp;"-"&amp;B62</f>
        <v>A01-20</v>
      </c>
      <c r="E62" s="30">
        <v>63</v>
      </c>
      <c r="F62" s="30">
        <f>E62-G62</f>
        <v>10</v>
      </c>
      <c r="G62" s="30">
        <v>53</v>
      </c>
      <c r="H62" s="31">
        <f>H59+1000</f>
        <v>169000</v>
      </c>
      <c r="I62" s="31">
        <f>H62*E62</f>
        <v>10647000</v>
      </c>
      <c r="J62" s="32">
        <f t="shared" si="0"/>
        <v>10647000</v>
      </c>
      <c r="K62" s="33">
        <f t="shared" si="85"/>
        <v>0.95</v>
      </c>
      <c r="L62" s="34">
        <f t="shared" si="75"/>
        <v>0.2</v>
      </c>
      <c r="M62" s="35">
        <f t="shared" si="1"/>
        <v>10114650</v>
      </c>
      <c r="N62" s="36">
        <f t="shared" si="2"/>
        <v>2022930</v>
      </c>
      <c r="O62" s="29">
        <f t="shared" si="76"/>
        <v>8</v>
      </c>
      <c r="P62" s="36">
        <f t="shared" si="142"/>
        <v>1011465</v>
      </c>
      <c r="Q62" s="36">
        <f t="shared" si="4"/>
        <v>532350</v>
      </c>
      <c r="R62" s="30" t="s">
        <v>24</v>
      </c>
      <c r="S62" s="72" t="s">
        <v>44</v>
      </c>
      <c r="T62" s="74" t="s">
        <v>26</v>
      </c>
      <c r="U62" s="30" t="str">
        <f t="shared" si="5"/>
        <v>A03-20</v>
      </c>
      <c r="V62" s="30">
        <v>110</v>
      </c>
      <c r="W62" s="30">
        <f t="shared" si="6"/>
        <v>18</v>
      </c>
      <c r="X62" s="30">
        <v>92</v>
      </c>
      <c r="Y62" s="31">
        <f>Y59+1000</f>
        <v>169000</v>
      </c>
      <c r="Z62" s="31">
        <f>Y62*V62</f>
        <v>18590000</v>
      </c>
      <c r="AA62" s="38">
        <f>V62*Y62</f>
        <v>18590000</v>
      </c>
      <c r="AB62" s="33">
        <f t="shared" si="87"/>
        <v>0.95</v>
      </c>
      <c r="AC62" s="33">
        <f t="shared" si="77"/>
        <v>0.2</v>
      </c>
      <c r="AD62" s="35">
        <f t="shared" si="7"/>
        <v>17660500</v>
      </c>
      <c r="AE62" s="36">
        <f t="shared" si="8"/>
        <v>3532100</v>
      </c>
      <c r="AF62" s="29">
        <f t="shared" si="78"/>
        <v>8</v>
      </c>
      <c r="AG62" s="36">
        <f t="shared" si="140"/>
        <v>1766050</v>
      </c>
      <c r="AH62" s="36">
        <f t="shared" si="10"/>
        <v>929500</v>
      </c>
      <c r="AI62" s="28" t="s">
        <v>24</v>
      </c>
      <c r="AJ62" s="72" t="s">
        <v>44</v>
      </c>
      <c r="AK62" s="74" t="s">
        <v>27</v>
      </c>
      <c r="AL62" s="30" t="str">
        <f t="shared" si="11"/>
        <v>A02-20</v>
      </c>
      <c r="AM62" s="30">
        <v>78</v>
      </c>
      <c r="AN62" s="30">
        <f t="shared" si="12"/>
        <v>13</v>
      </c>
      <c r="AO62" s="30">
        <v>65</v>
      </c>
      <c r="AP62" s="31">
        <f>AP59+1000</f>
        <v>169000</v>
      </c>
      <c r="AQ62" s="31">
        <f t="shared" si="22"/>
        <v>13182000</v>
      </c>
      <c r="AR62" s="39">
        <f>AQ62</f>
        <v>13182000</v>
      </c>
      <c r="AS62" s="33">
        <f t="shared" si="88"/>
        <v>0.95</v>
      </c>
      <c r="AT62" s="40">
        <f t="shared" si="79"/>
        <v>0.2</v>
      </c>
      <c r="AU62" s="35">
        <f t="shared" si="13"/>
        <v>12522900</v>
      </c>
      <c r="AV62" s="36">
        <f t="shared" si="14"/>
        <v>2504580</v>
      </c>
      <c r="AW62" s="29">
        <f t="shared" si="80"/>
        <v>8</v>
      </c>
      <c r="AX62" s="41">
        <f t="shared" si="141"/>
        <v>1252290</v>
      </c>
      <c r="AY62" s="41">
        <f t="shared" si="16"/>
        <v>659100</v>
      </c>
    </row>
    <row r="63" customFormat="1" ht="18" customHeight="1" spans="1:51">
      <c r="A63" s="42" t="str">
        <f t="shared" ref="A63:G63" si="147">A62</f>
        <v>A</v>
      </c>
      <c r="B63" s="72" t="str">
        <f t="shared" si="147"/>
        <v>20</v>
      </c>
      <c r="C63" s="74" t="str">
        <f t="shared" si="147"/>
        <v>01</v>
      </c>
      <c r="D63" s="43" t="str">
        <f t="shared" si="147"/>
        <v>A01-20</v>
      </c>
      <c r="E63" s="43">
        <f t="shared" si="147"/>
        <v>63</v>
      </c>
      <c r="F63" s="43">
        <f t="shared" si="147"/>
        <v>10</v>
      </c>
      <c r="G63" s="43">
        <f t="shared" si="147"/>
        <v>53</v>
      </c>
      <c r="H63" s="44"/>
      <c r="I63" s="44">
        <f t="shared" si="144"/>
        <v>10647000</v>
      </c>
      <c r="J63" s="32">
        <f t="shared" si="0"/>
        <v>10647000</v>
      </c>
      <c r="K63" s="33">
        <f t="shared" si="85"/>
        <v>0.9</v>
      </c>
      <c r="L63" s="34">
        <f t="shared" si="75"/>
        <v>0.4</v>
      </c>
      <c r="M63" s="35">
        <f t="shared" si="1"/>
        <v>9582300</v>
      </c>
      <c r="N63" s="36">
        <f t="shared" si="2"/>
        <v>3832920</v>
      </c>
      <c r="O63" s="29">
        <f t="shared" si="76"/>
        <v>6</v>
      </c>
      <c r="P63" s="36">
        <f t="shared" si="142"/>
        <v>958230</v>
      </c>
      <c r="Q63" s="36">
        <f t="shared" si="4"/>
        <v>1064700</v>
      </c>
      <c r="R63" s="43" t="s">
        <v>24</v>
      </c>
      <c r="S63" s="72" t="s">
        <v>44</v>
      </c>
      <c r="T63" s="74" t="s">
        <v>26</v>
      </c>
      <c r="U63" s="43" t="str">
        <f t="shared" si="5"/>
        <v>A03-20</v>
      </c>
      <c r="V63" s="43">
        <v>110</v>
      </c>
      <c r="W63" s="43">
        <f t="shared" si="6"/>
        <v>18</v>
      </c>
      <c r="X63" s="43">
        <v>92</v>
      </c>
      <c r="Y63" s="44"/>
      <c r="Z63" s="44"/>
      <c r="AA63" s="38">
        <f t="shared" si="145"/>
        <v>18590000</v>
      </c>
      <c r="AB63" s="33">
        <f t="shared" si="87"/>
        <v>0.9</v>
      </c>
      <c r="AC63" s="40">
        <f t="shared" si="77"/>
        <v>0.4</v>
      </c>
      <c r="AD63" s="35">
        <f t="shared" si="7"/>
        <v>16731000</v>
      </c>
      <c r="AE63" s="36">
        <f t="shared" si="8"/>
        <v>6692400</v>
      </c>
      <c r="AF63" s="29">
        <f t="shared" si="78"/>
        <v>6</v>
      </c>
      <c r="AG63" s="36">
        <f>(AD63-AE63)/AF63</f>
        <v>1673100</v>
      </c>
      <c r="AH63" s="36">
        <f t="shared" si="10"/>
        <v>1859000</v>
      </c>
      <c r="AI63" s="42" t="s">
        <v>24</v>
      </c>
      <c r="AJ63" s="72" t="s">
        <v>44</v>
      </c>
      <c r="AK63" s="74" t="s">
        <v>27</v>
      </c>
      <c r="AL63" s="43" t="str">
        <f t="shared" si="11"/>
        <v>A02-20</v>
      </c>
      <c r="AM63" s="43">
        <v>78</v>
      </c>
      <c r="AN63" s="43">
        <f t="shared" si="12"/>
        <v>13</v>
      </c>
      <c r="AO63" s="43">
        <v>65</v>
      </c>
      <c r="AP63" s="44"/>
      <c r="AQ63" s="44">
        <f t="shared" si="22"/>
        <v>0</v>
      </c>
      <c r="AR63" s="39">
        <f>AQ62</f>
        <v>13182000</v>
      </c>
      <c r="AS63" s="33">
        <f t="shared" si="88"/>
        <v>0.9</v>
      </c>
      <c r="AT63" s="40">
        <f t="shared" si="79"/>
        <v>0.4</v>
      </c>
      <c r="AU63" s="35">
        <f t="shared" si="13"/>
        <v>11863800</v>
      </c>
      <c r="AV63" s="36">
        <f t="shared" si="14"/>
        <v>4745520</v>
      </c>
      <c r="AW63" s="29">
        <f t="shared" si="80"/>
        <v>6</v>
      </c>
      <c r="AX63" s="41">
        <f>(AU63-AV63)/AW63</f>
        <v>1186380</v>
      </c>
      <c r="AY63" s="41">
        <f t="shared" si="16"/>
        <v>1318200</v>
      </c>
    </row>
    <row r="64" customFormat="1" ht="18" customHeight="1" spans="1:51">
      <c r="A64" s="46" t="str">
        <f t="shared" ref="A64:G64" si="148">A63</f>
        <v>A</v>
      </c>
      <c r="B64" s="72" t="str">
        <f t="shared" si="148"/>
        <v>20</v>
      </c>
      <c r="C64" s="74" t="str">
        <f t="shared" si="148"/>
        <v>01</v>
      </c>
      <c r="D64" s="47" t="str">
        <f t="shared" si="148"/>
        <v>A01-20</v>
      </c>
      <c r="E64" s="47">
        <f t="shared" si="148"/>
        <v>63</v>
      </c>
      <c r="F64" s="47">
        <f t="shared" si="148"/>
        <v>10</v>
      </c>
      <c r="G64" s="47">
        <f t="shared" si="148"/>
        <v>53</v>
      </c>
      <c r="H64" s="48"/>
      <c r="I64" s="48">
        <f t="shared" si="144"/>
        <v>10647000</v>
      </c>
      <c r="J64" s="32">
        <f t="shared" si="0"/>
        <v>10647000</v>
      </c>
      <c r="K64" s="33">
        <f t="shared" si="85"/>
        <v>0.8</v>
      </c>
      <c r="L64" s="34">
        <f t="shared" si="75"/>
        <v>1</v>
      </c>
      <c r="M64" s="35">
        <f t="shared" si="1"/>
        <v>8517600</v>
      </c>
      <c r="N64" s="36">
        <f t="shared" si="2"/>
        <v>8517600</v>
      </c>
      <c r="O64" s="29">
        <f t="shared" si="76"/>
        <v>0</v>
      </c>
      <c r="P64" s="36">
        <v>0</v>
      </c>
      <c r="Q64" s="36">
        <f t="shared" si="4"/>
        <v>2129400</v>
      </c>
      <c r="R64" s="47" t="s">
        <v>24</v>
      </c>
      <c r="S64" s="72" t="s">
        <v>44</v>
      </c>
      <c r="T64" s="74" t="s">
        <v>26</v>
      </c>
      <c r="U64" s="47" t="str">
        <f t="shared" si="5"/>
        <v>A03-20</v>
      </c>
      <c r="V64" s="47">
        <v>110</v>
      </c>
      <c r="W64" s="47">
        <f t="shared" si="6"/>
        <v>18</v>
      </c>
      <c r="X64" s="47">
        <v>92</v>
      </c>
      <c r="Y64" s="48"/>
      <c r="Z64" s="48"/>
      <c r="AA64" s="38">
        <f t="shared" si="145"/>
        <v>18590000</v>
      </c>
      <c r="AB64" s="33">
        <f t="shared" si="87"/>
        <v>0.8</v>
      </c>
      <c r="AC64" s="40">
        <f t="shared" si="77"/>
        <v>1</v>
      </c>
      <c r="AD64" s="35">
        <f t="shared" si="7"/>
        <v>14872000</v>
      </c>
      <c r="AE64" s="36">
        <f t="shared" si="8"/>
        <v>14872000</v>
      </c>
      <c r="AF64" s="29">
        <f t="shared" si="78"/>
        <v>0</v>
      </c>
      <c r="AG64" s="36">
        <f t="shared" ref="AG64:AG68" si="149">(AD64-AE64)/8</f>
        <v>0</v>
      </c>
      <c r="AH64" s="36">
        <f t="shared" si="10"/>
        <v>3718000</v>
      </c>
      <c r="AI64" s="46" t="s">
        <v>24</v>
      </c>
      <c r="AJ64" s="72" t="s">
        <v>44</v>
      </c>
      <c r="AK64" s="74" t="s">
        <v>27</v>
      </c>
      <c r="AL64" s="47" t="str">
        <f t="shared" si="11"/>
        <v>A02-20</v>
      </c>
      <c r="AM64" s="47">
        <v>78</v>
      </c>
      <c r="AN64" s="47">
        <f t="shared" si="12"/>
        <v>13</v>
      </c>
      <c r="AO64" s="47">
        <v>65</v>
      </c>
      <c r="AP64" s="48"/>
      <c r="AQ64" s="48">
        <f t="shared" si="22"/>
        <v>0</v>
      </c>
      <c r="AR64" s="39">
        <f>AQ62</f>
        <v>13182000</v>
      </c>
      <c r="AS64" s="33">
        <f t="shared" si="88"/>
        <v>0.8</v>
      </c>
      <c r="AT64" s="40">
        <f t="shared" si="79"/>
        <v>1</v>
      </c>
      <c r="AU64" s="35">
        <f t="shared" si="13"/>
        <v>10545600</v>
      </c>
      <c r="AV64" s="36">
        <f t="shared" si="14"/>
        <v>10545600</v>
      </c>
      <c r="AW64" s="29">
        <f t="shared" si="80"/>
        <v>0</v>
      </c>
      <c r="AX64" s="41">
        <f t="shared" ref="AX64:AX68" si="150">(AU64-AV64)/8</f>
        <v>0</v>
      </c>
      <c r="AY64" s="41">
        <f t="shared" si="16"/>
        <v>2636400</v>
      </c>
    </row>
    <row r="65" customFormat="1" ht="18" customHeight="1" spans="1:51">
      <c r="A65" s="50" t="s">
        <v>24</v>
      </c>
      <c r="B65" s="77" t="s">
        <v>25</v>
      </c>
      <c r="C65" s="78" t="s">
        <v>30</v>
      </c>
      <c r="D65" s="53" t="str">
        <f>A65&amp;C65&amp;"-"&amp;B65</f>
        <v>A06-01</v>
      </c>
      <c r="E65" s="53">
        <v>63</v>
      </c>
      <c r="F65" s="53">
        <v>10</v>
      </c>
      <c r="G65" s="53">
        <v>53</v>
      </c>
      <c r="H65" s="54">
        <f>H5</f>
        <v>150000</v>
      </c>
      <c r="I65" s="54">
        <f>H65*E65</f>
        <v>9450000</v>
      </c>
      <c r="J65" s="55">
        <f t="shared" si="0"/>
        <v>9450000</v>
      </c>
      <c r="K65" s="56">
        <f>K5</f>
        <v>0.9</v>
      </c>
      <c r="L65" s="57">
        <f t="shared" si="75"/>
        <v>0.2</v>
      </c>
      <c r="M65" s="58">
        <f t="shared" si="1"/>
        <v>8505000</v>
      </c>
      <c r="N65" s="59">
        <f t="shared" si="2"/>
        <v>1701000</v>
      </c>
      <c r="O65" s="51">
        <f t="shared" si="76"/>
        <v>8</v>
      </c>
      <c r="P65" s="59">
        <f t="shared" ref="P65:P69" si="151">(M65-N65)/O65</f>
        <v>850500</v>
      </c>
      <c r="Q65" s="59">
        <f t="shared" si="4"/>
        <v>945000</v>
      </c>
      <c r="R65" s="53" t="s">
        <v>24</v>
      </c>
      <c r="S65" s="77" t="s">
        <v>25</v>
      </c>
      <c r="T65" s="78" t="s">
        <v>28</v>
      </c>
      <c r="U65" s="53" t="str">
        <f t="shared" si="5"/>
        <v>A04-01</v>
      </c>
      <c r="V65" s="53">
        <v>110</v>
      </c>
      <c r="W65" s="53">
        <v>18</v>
      </c>
      <c r="X65" s="53">
        <v>92</v>
      </c>
      <c r="Y65" s="54">
        <f>Y5</f>
        <v>150000</v>
      </c>
      <c r="Z65" s="54">
        <f>Y65*V65</f>
        <v>16500000</v>
      </c>
      <c r="AA65" s="60">
        <f>V65*Y65</f>
        <v>16500000</v>
      </c>
      <c r="AB65" s="56">
        <f>AB5</f>
        <v>0.9</v>
      </c>
      <c r="AC65" s="56">
        <f t="shared" si="77"/>
        <v>0.2</v>
      </c>
      <c r="AD65" s="58">
        <f t="shared" si="7"/>
        <v>14850000</v>
      </c>
      <c r="AE65" s="59">
        <f t="shared" si="8"/>
        <v>2970000</v>
      </c>
      <c r="AF65" s="51">
        <f t="shared" si="78"/>
        <v>8</v>
      </c>
      <c r="AG65" s="59">
        <f t="shared" si="149"/>
        <v>1485000</v>
      </c>
      <c r="AH65" s="59">
        <f t="shared" si="10"/>
        <v>1650000</v>
      </c>
      <c r="AI65" s="50" t="s">
        <v>24</v>
      </c>
      <c r="AJ65" s="77" t="s">
        <v>25</v>
      </c>
      <c r="AK65" s="78" t="s">
        <v>29</v>
      </c>
      <c r="AL65" s="53" t="str">
        <f t="shared" si="11"/>
        <v>A05-01</v>
      </c>
      <c r="AM65" s="53">
        <v>78</v>
      </c>
      <c r="AN65" s="53">
        <v>13</v>
      </c>
      <c r="AO65" s="53">
        <v>65</v>
      </c>
      <c r="AP65" s="54">
        <f>AP5</f>
        <v>150000</v>
      </c>
      <c r="AQ65" s="54">
        <f t="shared" si="22"/>
        <v>11700000</v>
      </c>
      <c r="AR65" s="61">
        <f>AQ65</f>
        <v>11700000</v>
      </c>
      <c r="AS65" s="56">
        <f>AS5</f>
        <v>0.9</v>
      </c>
      <c r="AT65" s="62">
        <f t="shared" si="79"/>
        <v>0.2</v>
      </c>
      <c r="AU65" s="58">
        <f t="shared" si="13"/>
        <v>10530000</v>
      </c>
      <c r="AV65" s="59">
        <f t="shared" si="14"/>
        <v>2106000</v>
      </c>
      <c r="AW65" s="51">
        <f t="shared" si="80"/>
        <v>8</v>
      </c>
      <c r="AX65" s="63">
        <f t="shared" si="150"/>
        <v>1053000</v>
      </c>
      <c r="AY65" s="63">
        <f t="shared" si="16"/>
        <v>1170000</v>
      </c>
    </row>
    <row r="66" customFormat="1" ht="18" customHeight="1" spans="1:51">
      <c r="A66" s="64" t="str">
        <f t="shared" ref="A66:I66" si="152">A65</f>
        <v>A</v>
      </c>
      <c r="B66" s="77" t="str">
        <f t="shared" si="152"/>
        <v>01</v>
      </c>
      <c r="C66" s="78" t="str">
        <f t="shared" si="152"/>
        <v>06</v>
      </c>
      <c r="D66" s="65" t="str">
        <f t="shared" si="152"/>
        <v>A06-01</v>
      </c>
      <c r="E66" s="65">
        <f t="shared" si="152"/>
        <v>63</v>
      </c>
      <c r="F66" s="65">
        <f t="shared" si="152"/>
        <v>10</v>
      </c>
      <c r="G66" s="65">
        <f t="shared" si="152"/>
        <v>53</v>
      </c>
      <c r="H66" s="66">
        <f t="shared" si="152"/>
        <v>150000</v>
      </c>
      <c r="I66" s="66">
        <f t="shared" si="152"/>
        <v>9450000</v>
      </c>
      <c r="J66" s="55">
        <f t="shared" si="0"/>
        <v>9450000</v>
      </c>
      <c r="K66" s="56">
        <f>K6</f>
        <v>0.85</v>
      </c>
      <c r="L66" s="57">
        <f t="shared" si="75"/>
        <v>0.4</v>
      </c>
      <c r="M66" s="58">
        <f t="shared" si="1"/>
        <v>8032500</v>
      </c>
      <c r="N66" s="59">
        <f t="shared" si="2"/>
        <v>3213000</v>
      </c>
      <c r="O66" s="51">
        <f t="shared" si="76"/>
        <v>6</v>
      </c>
      <c r="P66" s="59">
        <f t="shared" si="151"/>
        <v>803250</v>
      </c>
      <c r="Q66" s="59">
        <f t="shared" si="4"/>
        <v>1417500</v>
      </c>
      <c r="R66" s="65" t="s">
        <v>24</v>
      </c>
      <c r="S66" s="77" t="s">
        <v>25</v>
      </c>
      <c r="T66" s="78" t="s">
        <v>28</v>
      </c>
      <c r="U66" s="65" t="str">
        <f t="shared" si="5"/>
        <v>A04-01</v>
      </c>
      <c r="V66" s="65">
        <v>110</v>
      </c>
      <c r="W66" s="65">
        <v>18</v>
      </c>
      <c r="X66" s="65">
        <v>92</v>
      </c>
      <c r="Y66" s="66"/>
      <c r="Z66" s="66"/>
      <c r="AA66" s="60">
        <f t="shared" ref="AA66:AA70" si="153">AA65</f>
        <v>16500000</v>
      </c>
      <c r="AB66" s="56">
        <f>AB6</f>
        <v>0.85</v>
      </c>
      <c r="AC66" s="62">
        <f t="shared" si="77"/>
        <v>0.4</v>
      </c>
      <c r="AD66" s="58">
        <f t="shared" si="7"/>
        <v>14025000</v>
      </c>
      <c r="AE66" s="59">
        <f t="shared" si="8"/>
        <v>5610000</v>
      </c>
      <c r="AF66" s="51">
        <f t="shared" si="78"/>
        <v>6</v>
      </c>
      <c r="AG66" s="59">
        <f>(AD66-AE66)/AF66</f>
        <v>1402500</v>
      </c>
      <c r="AH66" s="59">
        <f t="shared" si="10"/>
        <v>2475000</v>
      </c>
      <c r="AI66" s="64" t="s">
        <v>24</v>
      </c>
      <c r="AJ66" s="77" t="s">
        <v>25</v>
      </c>
      <c r="AK66" s="78" t="s">
        <v>29</v>
      </c>
      <c r="AL66" s="65" t="str">
        <f t="shared" si="11"/>
        <v>A05-01</v>
      </c>
      <c r="AM66" s="65">
        <v>78</v>
      </c>
      <c r="AN66" s="65">
        <v>13</v>
      </c>
      <c r="AO66" s="65">
        <v>65</v>
      </c>
      <c r="AP66" s="66">
        <f>AP65</f>
        <v>150000</v>
      </c>
      <c r="AQ66" s="66">
        <f t="shared" si="22"/>
        <v>11700000</v>
      </c>
      <c r="AR66" s="61">
        <f>AQ65</f>
        <v>11700000</v>
      </c>
      <c r="AS66" s="56">
        <f>AS6</f>
        <v>0.85</v>
      </c>
      <c r="AT66" s="62">
        <f t="shared" si="79"/>
        <v>0.4</v>
      </c>
      <c r="AU66" s="58">
        <f t="shared" si="13"/>
        <v>9945000</v>
      </c>
      <c r="AV66" s="59">
        <f t="shared" si="14"/>
        <v>3978000</v>
      </c>
      <c r="AW66" s="51">
        <f t="shared" si="80"/>
        <v>6</v>
      </c>
      <c r="AX66" s="63">
        <f>(AU66-AV66)/AW66</f>
        <v>994500</v>
      </c>
      <c r="AY66" s="63">
        <f t="shared" si="16"/>
        <v>1755000</v>
      </c>
    </row>
    <row r="67" customFormat="1" ht="18" customHeight="1" spans="1:51">
      <c r="A67" s="67" t="str">
        <f t="shared" ref="A67:I67" si="154">A66</f>
        <v>A</v>
      </c>
      <c r="B67" s="77" t="str">
        <f t="shared" si="154"/>
        <v>01</v>
      </c>
      <c r="C67" s="78" t="str">
        <f t="shared" si="154"/>
        <v>06</v>
      </c>
      <c r="D67" s="68" t="str">
        <f t="shared" si="154"/>
        <v>A06-01</v>
      </c>
      <c r="E67" s="68">
        <f t="shared" si="154"/>
        <v>63</v>
      </c>
      <c r="F67" s="68">
        <f t="shared" si="154"/>
        <v>10</v>
      </c>
      <c r="G67" s="68">
        <f t="shared" si="154"/>
        <v>53</v>
      </c>
      <c r="H67" s="69">
        <f t="shared" si="154"/>
        <v>150000</v>
      </c>
      <c r="I67" s="69">
        <f t="shared" si="154"/>
        <v>9450000</v>
      </c>
      <c r="J67" s="55">
        <f t="shared" si="0"/>
        <v>9450000</v>
      </c>
      <c r="K67" s="56">
        <f>K7</f>
        <v>0.75</v>
      </c>
      <c r="L67" s="57">
        <f t="shared" si="75"/>
        <v>1</v>
      </c>
      <c r="M67" s="58">
        <f t="shared" si="1"/>
        <v>7087500</v>
      </c>
      <c r="N67" s="59">
        <f t="shared" si="2"/>
        <v>7087500</v>
      </c>
      <c r="O67" s="51">
        <f t="shared" si="76"/>
        <v>0</v>
      </c>
      <c r="P67" s="59">
        <v>0</v>
      </c>
      <c r="Q67" s="59">
        <f t="shared" si="4"/>
        <v>2362500</v>
      </c>
      <c r="R67" s="68" t="s">
        <v>24</v>
      </c>
      <c r="S67" s="77" t="s">
        <v>25</v>
      </c>
      <c r="T67" s="78" t="s">
        <v>28</v>
      </c>
      <c r="U67" s="68" t="str">
        <f t="shared" si="5"/>
        <v>A04-01</v>
      </c>
      <c r="V67" s="68">
        <v>110</v>
      </c>
      <c r="W67" s="68">
        <v>18</v>
      </c>
      <c r="X67" s="68">
        <v>92</v>
      </c>
      <c r="Y67" s="69"/>
      <c r="Z67" s="69"/>
      <c r="AA67" s="60">
        <f t="shared" si="153"/>
        <v>16500000</v>
      </c>
      <c r="AB67" s="56">
        <f>AB7</f>
        <v>0.75</v>
      </c>
      <c r="AC67" s="62">
        <f t="shared" si="77"/>
        <v>1</v>
      </c>
      <c r="AD67" s="58">
        <f t="shared" si="7"/>
        <v>12375000</v>
      </c>
      <c r="AE67" s="59">
        <f t="shared" si="8"/>
        <v>12375000</v>
      </c>
      <c r="AF67" s="51">
        <f t="shared" si="78"/>
        <v>0</v>
      </c>
      <c r="AG67" s="59">
        <f t="shared" si="149"/>
        <v>0</v>
      </c>
      <c r="AH67" s="59">
        <f t="shared" si="10"/>
        <v>4125000</v>
      </c>
      <c r="AI67" s="67" t="s">
        <v>24</v>
      </c>
      <c r="AJ67" s="77" t="s">
        <v>25</v>
      </c>
      <c r="AK67" s="78" t="s">
        <v>29</v>
      </c>
      <c r="AL67" s="68" t="str">
        <f t="shared" si="11"/>
        <v>A05-01</v>
      </c>
      <c r="AM67" s="68">
        <v>78</v>
      </c>
      <c r="AN67" s="68">
        <v>13</v>
      </c>
      <c r="AO67" s="68">
        <v>65</v>
      </c>
      <c r="AP67" s="69">
        <f>AP65</f>
        <v>150000</v>
      </c>
      <c r="AQ67" s="69">
        <f t="shared" si="22"/>
        <v>11700000</v>
      </c>
      <c r="AR67" s="61">
        <f>AQ65</f>
        <v>11700000</v>
      </c>
      <c r="AS67" s="56">
        <f>AS7</f>
        <v>0.75</v>
      </c>
      <c r="AT67" s="62">
        <f t="shared" si="79"/>
        <v>1</v>
      </c>
      <c r="AU67" s="58">
        <f t="shared" si="13"/>
        <v>8775000</v>
      </c>
      <c r="AV67" s="59">
        <f t="shared" si="14"/>
        <v>8775000</v>
      </c>
      <c r="AW67" s="51">
        <f t="shared" si="80"/>
        <v>0</v>
      </c>
      <c r="AX67" s="63">
        <f t="shared" si="150"/>
        <v>0</v>
      </c>
      <c r="AY67" s="63">
        <f t="shared" si="16"/>
        <v>2925000</v>
      </c>
    </row>
    <row r="68" customFormat="1" ht="18" customHeight="1" spans="1:51">
      <c r="A68" s="50" t="s">
        <v>24</v>
      </c>
      <c r="B68" s="77" t="s">
        <v>27</v>
      </c>
      <c r="C68" s="78" t="s">
        <v>30</v>
      </c>
      <c r="D68" s="53" t="str">
        <f>A68&amp;C68&amp;"-"&amp;B68</f>
        <v>A06-02</v>
      </c>
      <c r="E68" s="53">
        <v>64</v>
      </c>
      <c r="F68" s="53">
        <v>10</v>
      </c>
      <c r="G68" s="53">
        <v>54</v>
      </c>
      <c r="H68" s="54">
        <f>+H67+1000</f>
        <v>151000</v>
      </c>
      <c r="I68" s="54">
        <f>H68*E68</f>
        <v>9664000</v>
      </c>
      <c r="J68" s="55">
        <f t="shared" si="0"/>
        <v>9664000</v>
      </c>
      <c r="K68" s="56">
        <f t="shared" ref="K68:K79" si="155">K65</f>
        <v>0.9</v>
      </c>
      <c r="L68" s="57">
        <f t="shared" si="75"/>
        <v>0.2</v>
      </c>
      <c r="M68" s="58">
        <f t="shared" si="1"/>
        <v>8697600</v>
      </c>
      <c r="N68" s="59">
        <f t="shared" si="2"/>
        <v>1739520</v>
      </c>
      <c r="O68" s="51">
        <f t="shared" si="76"/>
        <v>8</v>
      </c>
      <c r="P68" s="59">
        <f t="shared" si="151"/>
        <v>869760</v>
      </c>
      <c r="Q68" s="59">
        <f t="shared" si="4"/>
        <v>966400</v>
      </c>
      <c r="R68" s="53" t="s">
        <v>24</v>
      </c>
      <c r="S68" s="77" t="s">
        <v>27</v>
      </c>
      <c r="T68" s="78" t="s">
        <v>28</v>
      </c>
      <c r="U68" s="53" t="str">
        <f t="shared" si="5"/>
        <v>A04-02</v>
      </c>
      <c r="V68" s="53">
        <v>113</v>
      </c>
      <c r="W68" s="53">
        <v>18</v>
      </c>
      <c r="X68" s="53">
        <v>95</v>
      </c>
      <c r="Y68" s="54">
        <f>Y65+1000</f>
        <v>151000</v>
      </c>
      <c r="Z68" s="54">
        <f>Y68*V68</f>
        <v>17063000</v>
      </c>
      <c r="AA68" s="60">
        <f>V68*Y68</f>
        <v>17063000</v>
      </c>
      <c r="AB68" s="56">
        <f t="shared" ref="AB68:AB79" si="156">AB65</f>
        <v>0.9</v>
      </c>
      <c r="AC68" s="56">
        <f t="shared" si="77"/>
        <v>0.2</v>
      </c>
      <c r="AD68" s="58">
        <f t="shared" si="7"/>
        <v>15356700</v>
      </c>
      <c r="AE68" s="59">
        <f t="shared" si="8"/>
        <v>3071340</v>
      </c>
      <c r="AF68" s="51">
        <f t="shared" si="78"/>
        <v>8</v>
      </c>
      <c r="AG68" s="59">
        <f t="shared" si="149"/>
        <v>1535670</v>
      </c>
      <c r="AH68" s="59">
        <f t="shared" si="10"/>
        <v>1706300</v>
      </c>
      <c r="AI68" s="50" t="s">
        <v>24</v>
      </c>
      <c r="AJ68" s="77" t="s">
        <v>27</v>
      </c>
      <c r="AK68" s="78" t="s">
        <v>29</v>
      </c>
      <c r="AL68" s="53" t="str">
        <f t="shared" si="11"/>
        <v>A05-02</v>
      </c>
      <c r="AM68" s="53">
        <v>79</v>
      </c>
      <c r="AN68" s="53">
        <v>13</v>
      </c>
      <c r="AO68" s="53">
        <v>66</v>
      </c>
      <c r="AP68" s="54">
        <f>AP65+1000</f>
        <v>151000</v>
      </c>
      <c r="AQ68" s="54">
        <f t="shared" si="22"/>
        <v>11929000</v>
      </c>
      <c r="AR68" s="61">
        <f>AQ68</f>
        <v>11929000</v>
      </c>
      <c r="AS68" s="56">
        <f t="shared" ref="AS68:AS79" si="157">AS65</f>
        <v>0.9</v>
      </c>
      <c r="AT68" s="62">
        <f t="shared" si="79"/>
        <v>0.2</v>
      </c>
      <c r="AU68" s="58">
        <f t="shared" si="13"/>
        <v>10736100</v>
      </c>
      <c r="AV68" s="59">
        <f t="shared" si="14"/>
        <v>2147220</v>
      </c>
      <c r="AW68" s="51">
        <f t="shared" si="80"/>
        <v>8</v>
      </c>
      <c r="AX68" s="63">
        <f t="shared" si="150"/>
        <v>1073610</v>
      </c>
      <c r="AY68" s="63">
        <f t="shared" si="16"/>
        <v>1192900</v>
      </c>
    </row>
    <row r="69" customFormat="1" ht="18" customHeight="1" spans="1:51">
      <c r="A69" s="64" t="str">
        <f t="shared" ref="A69:I69" si="158">A68</f>
        <v>A</v>
      </c>
      <c r="B69" s="77" t="str">
        <f t="shared" si="158"/>
        <v>02</v>
      </c>
      <c r="C69" s="78" t="str">
        <f t="shared" si="158"/>
        <v>06</v>
      </c>
      <c r="D69" s="65" t="str">
        <f t="shared" si="158"/>
        <v>A06-02</v>
      </c>
      <c r="E69" s="65">
        <f t="shared" si="158"/>
        <v>64</v>
      </c>
      <c r="F69" s="65">
        <f t="shared" si="158"/>
        <v>10</v>
      </c>
      <c r="G69" s="65">
        <f t="shared" si="158"/>
        <v>54</v>
      </c>
      <c r="H69" s="66">
        <f t="shared" si="158"/>
        <v>151000</v>
      </c>
      <c r="I69" s="66">
        <f t="shared" si="158"/>
        <v>9664000</v>
      </c>
      <c r="J69" s="55">
        <f t="shared" ref="J69:J132" si="159">I69</f>
        <v>9664000</v>
      </c>
      <c r="K69" s="56">
        <f t="shared" si="155"/>
        <v>0.85</v>
      </c>
      <c r="L69" s="57">
        <f t="shared" si="75"/>
        <v>0.4</v>
      </c>
      <c r="M69" s="58">
        <f t="shared" ref="M69:M132" si="160">J69*K69</f>
        <v>8214400</v>
      </c>
      <c r="N69" s="59">
        <f t="shared" ref="N69:N132" si="161">M69*L69</f>
        <v>3285760</v>
      </c>
      <c r="O69" s="51">
        <f t="shared" si="76"/>
        <v>6</v>
      </c>
      <c r="P69" s="59">
        <f t="shared" si="151"/>
        <v>821440</v>
      </c>
      <c r="Q69" s="59">
        <f t="shared" ref="Q69:Q132" si="162">J69-M69</f>
        <v>1449600</v>
      </c>
      <c r="R69" s="65" t="s">
        <v>24</v>
      </c>
      <c r="S69" s="77" t="s">
        <v>27</v>
      </c>
      <c r="T69" s="78" t="s">
        <v>28</v>
      </c>
      <c r="U69" s="65" t="str">
        <f t="shared" si="5"/>
        <v>A04-02</v>
      </c>
      <c r="V69" s="65">
        <v>113</v>
      </c>
      <c r="W69" s="65">
        <v>18</v>
      </c>
      <c r="X69" s="65">
        <v>95</v>
      </c>
      <c r="Y69" s="66"/>
      <c r="Z69" s="66"/>
      <c r="AA69" s="60">
        <f t="shared" si="153"/>
        <v>17063000</v>
      </c>
      <c r="AB69" s="56">
        <f t="shared" si="156"/>
        <v>0.85</v>
      </c>
      <c r="AC69" s="62">
        <f t="shared" si="77"/>
        <v>0.4</v>
      </c>
      <c r="AD69" s="58">
        <f t="shared" ref="AD69:AD132" si="163">AA69*AB69</f>
        <v>14503550</v>
      </c>
      <c r="AE69" s="59">
        <f t="shared" ref="AE69:AE132" si="164">AD69*AC69</f>
        <v>5801420</v>
      </c>
      <c r="AF69" s="51">
        <f t="shared" si="78"/>
        <v>6</v>
      </c>
      <c r="AG69" s="59">
        <f>(AD69-AE69)/AF69</f>
        <v>1450355</v>
      </c>
      <c r="AH69" s="59">
        <f t="shared" ref="AH69:AH132" si="165">AA69-AD69</f>
        <v>2559450</v>
      </c>
      <c r="AI69" s="64" t="s">
        <v>24</v>
      </c>
      <c r="AJ69" s="77" t="s">
        <v>27</v>
      </c>
      <c r="AK69" s="78" t="s">
        <v>29</v>
      </c>
      <c r="AL69" s="65" t="str">
        <f t="shared" si="11"/>
        <v>A05-02</v>
      </c>
      <c r="AM69" s="65">
        <v>79</v>
      </c>
      <c r="AN69" s="65">
        <v>13</v>
      </c>
      <c r="AO69" s="65">
        <v>66</v>
      </c>
      <c r="AP69" s="66">
        <f>AP68</f>
        <v>151000</v>
      </c>
      <c r="AQ69" s="66">
        <f t="shared" si="22"/>
        <v>11929000</v>
      </c>
      <c r="AR69" s="61">
        <f>AQ68</f>
        <v>11929000</v>
      </c>
      <c r="AS69" s="56">
        <f t="shared" si="157"/>
        <v>0.85</v>
      </c>
      <c r="AT69" s="62">
        <f t="shared" si="79"/>
        <v>0.4</v>
      </c>
      <c r="AU69" s="58">
        <f t="shared" ref="AU69:AU132" si="166">AR69*AS69</f>
        <v>10139650</v>
      </c>
      <c r="AV69" s="59">
        <f t="shared" ref="AV69:AV132" si="167">AU69*AT69</f>
        <v>4055860</v>
      </c>
      <c r="AW69" s="51">
        <f t="shared" si="80"/>
        <v>6</v>
      </c>
      <c r="AX69" s="63">
        <f>(AU69-AV69)/AW69</f>
        <v>1013965</v>
      </c>
      <c r="AY69" s="63">
        <f t="shared" ref="AY69:AY132" si="168">AR69-AU69</f>
        <v>1789350</v>
      </c>
    </row>
    <row r="70" customFormat="1" ht="18" customHeight="1" spans="1:51">
      <c r="A70" s="67" t="str">
        <f t="shared" ref="A70:I70" si="169">A69</f>
        <v>A</v>
      </c>
      <c r="B70" s="77" t="str">
        <f t="shared" si="169"/>
        <v>02</v>
      </c>
      <c r="C70" s="78" t="str">
        <f t="shared" si="169"/>
        <v>06</v>
      </c>
      <c r="D70" s="68" t="str">
        <f t="shared" si="169"/>
        <v>A06-02</v>
      </c>
      <c r="E70" s="68">
        <f t="shared" si="169"/>
        <v>64</v>
      </c>
      <c r="F70" s="68">
        <f t="shared" si="169"/>
        <v>10</v>
      </c>
      <c r="G70" s="68">
        <f t="shared" si="169"/>
        <v>54</v>
      </c>
      <c r="H70" s="69">
        <f t="shared" si="169"/>
        <v>151000</v>
      </c>
      <c r="I70" s="69">
        <f t="shared" si="169"/>
        <v>9664000</v>
      </c>
      <c r="J70" s="55">
        <f t="shared" si="159"/>
        <v>9664000</v>
      </c>
      <c r="K70" s="56">
        <f t="shared" si="155"/>
        <v>0.75</v>
      </c>
      <c r="L70" s="57">
        <f t="shared" si="75"/>
        <v>1</v>
      </c>
      <c r="M70" s="58">
        <f t="shared" si="160"/>
        <v>7248000</v>
      </c>
      <c r="N70" s="59">
        <f t="shared" si="161"/>
        <v>7248000</v>
      </c>
      <c r="O70" s="51">
        <f t="shared" si="76"/>
        <v>0</v>
      </c>
      <c r="P70" s="59">
        <v>0</v>
      </c>
      <c r="Q70" s="59">
        <f t="shared" si="162"/>
        <v>2416000</v>
      </c>
      <c r="R70" s="68" t="s">
        <v>24</v>
      </c>
      <c r="S70" s="77" t="s">
        <v>27</v>
      </c>
      <c r="T70" s="78" t="s">
        <v>28</v>
      </c>
      <c r="U70" s="68" t="str">
        <f t="shared" si="5"/>
        <v>A04-02</v>
      </c>
      <c r="V70" s="68">
        <v>113</v>
      </c>
      <c r="W70" s="68">
        <v>18</v>
      </c>
      <c r="X70" s="68">
        <v>95</v>
      </c>
      <c r="Y70" s="69"/>
      <c r="Z70" s="69"/>
      <c r="AA70" s="60">
        <f t="shared" si="153"/>
        <v>17063000</v>
      </c>
      <c r="AB70" s="56">
        <f t="shared" si="156"/>
        <v>0.75</v>
      </c>
      <c r="AC70" s="62">
        <f t="shared" si="77"/>
        <v>1</v>
      </c>
      <c r="AD70" s="58">
        <f t="shared" si="163"/>
        <v>12797250</v>
      </c>
      <c r="AE70" s="59">
        <f t="shared" si="164"/>
        <v>12797250</v>
      </c>
      <c r="AF70" s="51">
        <f t="shared" si="78"/>
        <v>0</v>
      </c>
      <c r="AG70" s="59">
        <f t="shared" ref="AG70:AG74" si="170">(AD70-AE70)/8</f>
        <v>0</v>
      </c>
      <c r="AH70" s="59">
        <f t="shared" si="165"/>
        <v>4265750</v>
      </c>
      <c r="AI70" s="67" t="s">
        <v>24</v>
      </c>
      <c r="AJ70" s="77" t="s">
        <v>27</v>
      </c>
      <c r="AK70" s="78" t="s">
        <v>29</v>
      </c>
      <c r="AL70" s="68" t="str">
        <f t="shared" si="11"/>
        <v>A05-02</v>
      </c>
      <c r="AM70" s="68">
        <v>79</v>
      </c>
      <c r="AN70" s="68">
        <v>13</v>
      </c>
      <c r="AO70" s="68">
        <v>66</v>
      </c>
      <c r="AP70" s="69">
        <f>AP68</f>
        <v>151000</v>
      </c>
      <c r="AQ70" s="69">
        <f t="shared" si="22"/>
        <v>11929000</v>
      </c>
      <c r="AR70" s="61">
        <f>AQ68</f>
        <v>11929000</v>
      </c>
      <c r="AS70" s="56">
        <f t="shared" si="157"/>
        <v>0.75</v>
      </c>
      <c r="AT70" s="62">
        <f t="shared" si="79"/>
        <v>1</v>
      </c>
      <c r="AU70" s="58">
        <f t="shared" si="166"/>
        <v>8946750</v>
      </c>
      <c r="AV70" s="59">
        <f t="shared" si="167"/>
        <v>8946750</v>
      </c>
      <c r="AW70" s="51">
        <f t="shared" si="80"/>
        <v>0</v>
      </c>
      <c r="AX70" s="63">
        <f t="shared" ref="AX70:AX74" si="171">(AU70-AV70)/8</f>
        <v>0</v>
      </c>
      <c r="AY70" s="63">
        <f t="shared" si="168"/>
        <v>2982250</v>
      </c>
    </row>
    <row r="71" customFormat="1" ht="18" customHeight="1" spans="1:51">
      <c r="A71" s="50" t="s">
        <v>24</v>
      </c>
      <c r="B71" s="77" t="s">
        <v>26</v>
      </c>
      <c r="C71" s="78" t="s">
        <v>30</v>
      </c>
      <c r="D71" s="53" t="str">
        <f>A71&amp;C71&amp;"-"&amp;B71</f>
        <v>A06-03</v>
      </c>
      <c r="E71" s="53">
        <v>65</v>
      </c>
      <c r="F71" s="53">
        <v>10</v>
      </c>
      <c r="G71" s="53">
        <v>55</v>
      </c>
      <c r="H71" s="54">
        <f>+H70+1000</f>
        <v>152000</v>
      </c>
      <c r="I71" s="54">
        <f>H71*E71</f>
        <v>9880000</v>
      </c>
      <c r="J71" s="55">
        <f t="shared" si="159"/>
        <v>9880000</v>
      </c>
      <c r="K71" s="56">
        <f t="shared" si="155"/>
        <v>0.9</v>
      </c>
      <c r="L71" s="57">
        <f t="shared" si="75"/>
        <v>0.2</v>
      </c>
      <c r="M71" s="58">
        <f t="shared" si="160"/>
        <v>8892000</v>
      </c>
      <c r="N71" s="59">
        <f t="shared" si="161"/>
        <v>1778400</v>
      </c>
      <c r="O71" s="51">
        <f t="shared" si="76"/>
        <v>8</v>
      </c>
      <c r="P71" s="59">
        <f t="shared" ref="P71:P75" si="172">(M71-N71)/O71</f>
        <v>889200</v>
      </c>
      <c r="Q71" s="59">
        <f t="shared" si="162"/>
        <v>988000</v>
      </c>
      <c r="R71" s="53" t="s">
        <v>24</v>
      </c>
      <c r="S71" s="77" t="s">
        <v>26</v>
      </c>
      <c r="T71" s="78" t="s">
        <v>28</v>
      </c>
      <c r="U71" s="53" t="str">
        <f t="shared" ref="U71:U134" si="173">R71&amp;T71&amp;"-"&amp;S71</f>
        <v>A04-03</v>
      </c>
      <c r="V71" s="53">
        <v>117</v>
      </c>
      <c r="W71" s="53">
        <v>19</v>
      </c>
      <c r="X71" s="53">
        <v>98</v>
      </c>
      <c r="Y71" s="54">
        <f>Y68+1000</f>
        <v>152000</v>
      </c>
      <c r="Z71" s="54">
        <f>Y71*V71</f>
        <v>17784000</v>
      </c>
      <c r="AA71" s="60">
        <f>V71*Y71</f>
        <v>17784000</v>
      </c>
      <c r="AB71" s="56">
        <f t="shared" si="156"/>
        <v>0.9</v>
      </c>
      <c r="AC71" s="56">
        <f t="shared" si="77"/>
        <v>0.2</v>
      </c>
      <c r="AD71" s="58">
        <f t="shared" si="163"/>
        <v>16005600</v>
      </c>
      <c r="AE71" s="59">
        <f t="shared" si="164"/>
        <v>3201120</v>
      </c>
      <c r="AF71" s="51">
        <f t="shared" si="78"/>
        <v>8</v>
      </c>
      <c r="AG71" s="59">
        <f t="shared" si="170"/>
        <v>1600560</v>
      </c>
      <c r="AH71" s="59">
        <f t="shared" si="165"/>
        <v>1778400</v>
      </c>
      <c r="AI71" s="50" t="s">
        <v>24</v>
      </c>
      <c r="AJ71" s="77" t="s">
        <v>26</v>
      </c>
      <c r="AK71" s="78" t="s">
        <v>29</v>
      </c>
      <c r="AL71" s="53" t="str">
        <f t="shared" ref="AL71:AL134" si="174">AI71&amp;AK71&amp;"-"&amp;AJ71</f>
        <v>A05-03</v>
      </c>
      <c r="AM71" s="53">
        <v>80</v>
      </c>
      <c r="AN71" s="53">
        <v>13</v>
      </c>
      <c r="AO71" s="53">
        <v>67</v>
      </c>
      <c r="AP71" s="54">
        <f>AP68+1000</f>
        <v>152000</v>
      </c>
      <c r="AQ71" s="54">
        <f t="shared" si="22"/>
        <v>12160000</v>
      </c>
      <c r="AR71" s="61">
        <f>AQ71</f>
        <v>12160000</v>
      </c>
      <c r="AS71" s="56">
        <f t="shared" si="157"/>
        <v>0.9</v>
      </c>
      <c r="AT71" s="62">
        <f t="shared" si="79"/>
        <v>0.2</v>
      </c>
      <c r="AU71" s="58">
        <f t="shared" si="166"/>
        <v>10944000</v>
      </c>
      <c r="AV71" s="59">
        <f t="shared" si="167"/>
        <v>2188800</v>
      </c>
      <c r="AW71" s="51">
        <f t="shared" si="80"/>
        <v>8</v>
      </c>
      <c r="AX71" s="63">
        <f t="shared" si="171"/>
        <v>1094400</v>
      </c>
      <c r="AY71" s="63">
        <f t="shared" si="168"/>
        <v>1216000</v>
      </c>
    </row>
    <row r="72" customFormat="1" ht="18" customHeight="1" spans="1:51">
      <c r="A72" s="64" t="str">
        <f t="shared" ref="A72:G72" si="175">A71</f>
        <v>A</v>
      </c>
      <c r="B72" s="77" t="str">
        <f t="shared" si="175"/>
        <v>03</v>
      </c>
      <c r="C72" s="78" t="str">
        <f t="shared" si="175"/>
        <v>06</v>
      </c>
      <c r="D72" s="65" t="str">
        <f t="shared" si="175"/>
        <v>A06-03</v>
      </c>
      <c r="E72" s="65">
        <f t="shared" si="175"/>
        <v>65</v>
      </c>
      <c r="F72" s="65">
        <f t="shared" si="175"/>
        <v>10</v>
      </c>
      <c r="G72" s="65">
        <f t="shared" si="175"/>
        <v>55</v>
      </c>
      <c r="H72" s="66"/>
      <c r="I72" s="66">
        <f t="shared" ref="I72:I76" si="176">I71</f>
        <v>9880000</v>
      </c>
      <c r="J72" s="55">
        <f t="shared" si="159"/>
        <v>9880000</v>
      </c>
      <c r="K72" s="56">
        <f t="shared" si="155"/>
        <v>0.85</v>
      </c>
      <c r="L72" s="57">
        <f t="shared" si="75"/>
        <v>0.4</v>
      </c>
      <c r="M72" s="58">
        <f t="shared" si="160"/>
        <v>8398000</v>
      </c>
      <c r="N72" s="59">
        <f t="shared" si="161"/>
        <v>3359200</v>
      </c>
      <c r="O72" s="51">
        <f t="shared" si="76"/>
        <v>6</v>
      </c>
      <c r="P72" s="59">
        <f t="shared" si="172"/>
        <v>839800</v>
      </c>
      <c r="Q72" s="59">
        <f t="shared" si="162"/>
        <v>1482000</v>
      </c>
      <c r="R72" s="65" t="s">
        <v>24</v>
      </c>
      <c r="S72" s="77" t="s">
        <v>26</v>
      </c>
      <c r="T72" s="78" t="s">
        <v>28</v>
      </c>
      <c r="U72" s="65" t="str">
        <f t="shared" si="173"/>
        <v>A04-03</v>
      </c>
      <c r="V72" s="65">
        <v>117</v>
      </c>
      <c r="W72" s="65">
        <v>19</v>
      </c>
      <c r="X72" s="65">
        <v>98</v>
      </c>
      <c r="Y72" s="66"/>
      <c r="Z72" s="66"/>
      <c r="AA72" s="60">
        <f t="shared" ref="AA72:AA76" si="177">AA71</f>
        <v>17784000</v>
      </c>
      <c r="AB72" s="56">
        <f t="shared" si="156"/>
        <v>0.85</v>
      </c>
      <c r="AC72" s="62">
        <f t="shared" si="77"/>
        <v>0.4</v>
      </c>
      <c r="AD72" s="58">
        <f t="shared" si="163"/>
        <v>15116400</v>
      </c>
      <c r="AE72" s="59">
        <f t="shared" si="164"/>
        <v>6046560</v>
      </c>
      <c r="AF72" s="51">
        <f t="shared" si="78"/>
        <v>6</v>
      </c>
      <c r="AG72" s="59">
        <f>(AD72-AE72)/AF72</f>
        <v>1511640</v>
      </c>
      <c r="AH72" s="59">
        <f t="shared" si="165"/>
        <v>2667600</v>
      </c>
      <c r="AI72" s="64" t="s">
        <v>24</v>
      </c>
      <c r="AJ72" s="77" t="s">
        <v>26</v>
      </c>
      <c r="AK72" s="78" t="s">
        <v>29</v>
      </c>
      <c r="AL72" s="65" t="str">
        <f t="shared" si="174"/>
        <v>A05-03</v>
      </c>
      <c r="AM72" s="65">
        <v>80</v>
      </c>
      <c r="AN72" s="65">
        <v>13</v>
      </c>
      <c r="AO72" s="65">
        <v>67</v>
      </c>
      <c r="AP72" s="66"/>
      <c r="AQ72" s="66">
        <f t="shared" ref="AQ72:AQ135" si="178">AP72*AM72</f>
        <v>0</v>
      </c>
      <c r="AR72" s="61">
        <f>AQ71</f>
        <v>12160000</v>
      </c>
      <c r="AS72" s="56">
        <f t="shared" si="157"/>
        <v>0.85</v>
      </c>
      <c r="AT72" s="62">
        <f t="shared" si="79"/>
        <v>0.4</v>
      </c>
      <c r="AU72" s="58">
        <f t="shared" si="166"/>
        <v>10336000</v>
      </c>
      <c r="AV72" s="59">
        <f t="shared" si="167"/>
        <v>4134400</v>
      </c>
      <c r="AW72" s="51">
        <f t="shared" si="80"/>
        <v>6</v>
      </c>
      <c r="AX72" s="63">
        <f>(AU72-AV72)/AW72</f>
        <v>1033600</v>
      </c>
      <c r="AY72" s="63">
        <f t="shared" si="168"/>
        <v>1824000</v>
      </c>
    </row>
    <row r="73" customFormat="1" ht="18" customHeight="1" spans="1:51">
      <c r="A73" s="67" t="str">
        <f t="shared" ref="A73:G73" si="179">A72</f>
        <v>A</v>
      </c>
      <c r="B73" s="77" t="str">
        <f t="shared" si="179"/>
        <v>03</v>
      </c>
      <c r="C73" s="78" t="str">
        <f t="shared" si="179"/>
        <v>06</v>
      </c>
      <c r="D73" s="68" t="str">
        <f t="shared" si="179"/>
        <v>A06-03</v>
      </c>
      <c r="E73" s="68">
        <f t="shared" si="179"/>
        <v>65</v>
      </c>
      <c r="F73" s="68">
        <f t="shared" si="179"/>
        <v>10</v>
      </c>
      <c r="G73" s="68">
        <f t="shared" si="179"/>
        <v>55</v>
      </c>
      <c r="H73" s="69"/>
      <c r="I73" s="69">
        <f t="shared" si="176"/>
        <v>9880000</v>
      </c>
      <c r="J73" s="55">
        <f t="shared" si="159"/>
        <v>9880000</v>
      </c>
      <c r="K73" s="56">
        <f t="shared" si="155"/>
        <v>0.75</v>
      </c>
      <c r="L73" s="57">
        <f t="shared" si="75"/>
        <v>1</v>
      </c>
      <c r="M73" s="58">
        <f t="shared" si="160"/>
        <v>7410000</v>
      </c>
      <c r="N73" s="59">
        <f t="shared" si="161"/>
        <v>7410000</v>
      </c>
      <c r="O73" s="51">
        <f t="shared" si="76"/>
        <v>0</v>
      </c>
      <c r="P73" s="59">
        <v>0</v>
      </c>
      <c r="Q73" s="59">
        <f t="shared" si="162"/>
        <v>2470000</v>
      </c>
      <c r="R73" s="68" t="s">
        <v>24</v>
      </c>
      <c r="S73" s="77" t="s">
        <v>26</v>
      </c>
      <c r="T73" s="78" t="s">
        <v>28</v>
      </c>
      <c r="U73" s="68" t="str">
        <f t="shared" si="173"/>
        <v>A04-03</v>
      </c>
      <c r="V73" s="68">
        <v>117</v>
      </c>
      <c r="W73" s="68">
        <v>19</v>
      </c>
      <c r="X73" s="68">
        <v>98</v>
      </c>
      <c r="Y73" s="69"/>
      <c r="Z73" s="69"/>
      <c r="AA73" s="60">
        <f t="shared" si="177"/>
        <v>17784000</v>
      </c>
      <c r="AB73" s="56">
        <f t="shared" si="156"/>
        <v>0.75</v>
      </c>
      <c r="AC73" s="62">
        <f t="shared" si="77"/>
        <v>1</v>
      </c>
      <c r="AD73" s="58">
        <f t="shared" si="163"/>
        <v>13338000</v>
      </c>
      <c r="AE73" s="59">
        <f t="shared" si="164"/>
        <v>13338000</v>
      </c>
      <c r="AF73" s="51">
        <f t="shared" si="78"/>
        <v>0</v>
      </c>
      <c r="AG73" s="59">
        <f t="shared" si="170"/>
        <v>0</v>
      </c>
      <c r="AH73" s="59">
        <f t="shared" si="165"/>
        <v>4446000</v>
      </c>
      <c r="AI73" s="67" t="s">
        <v>24</v>
      </c>
      <c r="AJ73" s="77" t="s">
        <v>26</v>
      </c>
      <c r="AK73" s="78" t="s">
        <v>29</v>
      </c>
      <c r="AL73" s="68" t="str">
        <f t="shared" si="174"/>
        <v>A05-03</v>
      </c>
      <c r="AM73" s="68">
        <v>80</v>
      </c>
      <c r="AN73" s="68">
        <v>13</v>
      </c>
      <c r="AO73" s="68">
        <v>67</v>
      </c>
      <c r="AP73" s="69"/>
      <c r="AQ73" s="69">
        <f t="shared" si="178"/>
        <v>0</v>
      </c>
      <c r="AR73" s="61">
        <f>AQ71</f>
        <v>12160000</v>
      </c>
      <c r="AS73" s="56">
        <f t="shared" si="157"/>
        <v>0.75</v>
      </c>
      <c r="AT73" s="62">
        <f t="shared" si="79"/>
        <v>1</v>
      </c>
      <c r="AU73" s="58">
        <f t="shared" si="166"/>
        <v>9120000</v>
      </c>
      <c r="AV73" s="59">
        <f t="shared" si="167"/>
        <v>9120000</v>
      </c>
      <c r="AW73" s="51">
        <f t="shared" si="80"/>
        <v>0</v>
      </c>
      <c r="AX73" s="63">
        <f t="shared" si="171"/>
        <v>0</v>
      </c>
      <c r="AY73" s="63">
        <f t="shared" si="168"/>
        <v>3040000</v>
      </c>
    </row>
    <row r="74" customFormat="1" ht="18" customHeight="1" spans="1:51">
      <c r="A74" s="50" t="s">
        <v>24</v>
      </c>
      <c r="B74" s="77" t="s">
        <v>28</v>
      </c>
      <c r="C74" s="78" t="s">
        <v>30</v>
      </c>
      <c r="D74" s="53" t="str">
        <f>A74&amp;C74&amp;"-"&amp;B74</f>
        <v>A06-04</v>
      </c>
      <c r="E74" s="53">
        <v>66</v>
      </c>
      <c r="F74" s="53">
        <v>10</v>
      </c>
      <c r="G74" s="53">
        <v>56</v>
      </c>
      <c r="H74" s="54">
        <f>H71+1000</f>
        <v>153000</v>
      </c>
      <c r="I74" s="54">
        <f>H74*E74</f>
        <v>10098000</v>
      </c>
      <c r="J74" s="55">
        <f t="shared" si="159"/>
        <v>10098000</v>
      </c>
      <c r="K74" s="56">
        <f t="shared" si="155"/>
        <v>0.9</v>
      </c>
      <c r="L74" s="57">
        <f t="shared" si="75"/>
        <v>0.2</v>
      </c>
      <c r="M74" s="58">
        <f t="shared" si="160"/>
        <v>9088200</v>
      </c>
      <c r="N74" s="59">
        <f t="shared" si="161"/>
        <v>1817640</v>
      </c>
      <c r="O74" s="51">
        <f t="shared" si="76"/>
        <v>8</v>
      </c>
      <c r="P74" s="59">
        <f t="shared" si="172"/>
        <v>908820</v>
      </c>
      <c r="Q74" s="59">
        <f t="shared" si="162"/>
        <v>1009800</v>
      </c>
      <c r="R74" s="53" t="s">
        <v>24</v>
      </c>
      <c r="S74" s="77" t="s">
        <v>28</v>
      </c>
      <c r="T74" s="78" t="s">
        <v>28</v>
      </c>
      <c r="U74" s="53" t="str">
        <f t="shared" si="173"/>
        <v>A04-04</v>
      </c>
      <c r="V74" s="53">
        <v>120</v>
      </c>
      <c r="W74" s="53">
        <v>19</v>
      </c>
      <c r="X74" s="53">
        <v>101</v>
      </c>
      <c r="Y74" s="54">
        <f>Y71+1000</f>
        <v>153000</v>
      </c>
      <c r="Z74" s="54">
        <f>Y74*V74</f>
        <v>18360000</v>
      </c>
      <c r="AA74" s="60">
        <f>V74*Y74</f>
        <v>18360000</v>
      </c>
      <c r="AB74" s="56">
        <f t="shared" si="156"/>
        <v>0.9</v>
      </c>
      <c r="AC74" s="56">
        <f t="shared" si="77"/>
        <v>0.2</v>
      </c>
      <c r="AD74" s="58">
        <f t="shared" si="163"/>
        <v>16524000</v>
      </c>
      <c r="AE74" s="59">
        <f t="shared" si="164"/>
        <v>3304800</v>
      </c>
      <c r="AF74" s="51">
        <f t="shared" si="78"/>
        <v>8</v>
      </c>
      <c r="AG74" s="59">
        <f t="shared" si="170"/>
        <v>1652400</v>
      </c>
      <c r="AH74" s="59">
        <f t="shared" si="165"/>
        <v>1836000</v>
      </c>
      <c r="AI74" s="50" t="s">
        <v>24</v>
      </c>
      <c r="AJ74" s="77" t="s">
        <v>28</v>
      </c>
      <c r="AK74" s="78" t="s">
        <v>29</v>
      </c>
      <c r="AL74" s="53" t="str">
        <f t="shared" si="174"/>
        <v>A05-04</v>
      </c>
      <c r="AM74" s="53">
        <v>80</v>
      </c>
      <c r="AN74" s="53">
        <v>12</v>
      </c>
      <c r="AO74" s="53">
        <v>68</v>
      </c>
      <c r="AP74" s="54">
        <f>AP71+1000</f>
        <v>153000</v>
      </c>
      <c r="AQ74" s="54">
        <f t="shared" si="178"/>
        <v>12240000</v>
      </c>
      <c r="AR74" s="61">
        <f>AQ74</f>
        <v>12240000</v>
      </c>
      <c r="AS74" s="56">
        <f t="shared" si="157"/>
        <v>0.9</v>
      </c>
      <c r="AT74" s="62">
        <f t="shared" si="79"/>
        <v>0.2</v>
      </c>
      <c r="AU74" s="58">
        <f t="shared" si="166"/>
        <v>11016000</v>
      </c>
      <c r="AV74" s="59">
        <f t="shared" si="167"/>
        <v>2203200</v>
      </c>
      <c r="AW74" s="51">
        <f t="shared" si="80"/>
        <v>8</v>
      </c>
      <c r="AX74" s="63">
        <f t="shared" si="171"/>
        <v>1101600</v>
      </c>
      <c r="AY74" s="63">
        <f t="shared" si="168"/>
        <v>1224000</v>
      </c>
    </row>
    <row r="75" customFormat="1" ht="18" customHeight="1" spans="1:51">
      <c r="A75" s="64" t="str">
        <f t="shared" ref="A75:G75" si="180">A74</f>
        <v>A</v>
      </c>
      <c r="B75" s="77" t="str">
        <f t="shared" si="180"/>
        <v>04</v>
      </c>
      <c r="C75" s="78" t="str">
        <f t="shared" si="180"/>
        <v>06</v>
      </c>
      <c r="D75" s="65" t="str">
        <f t="shared" si="180"/>
        <v>A06-04</v>
      </c>
      <c r="E75" s="65">
        <f t="shared" si="180"/>
        <v>66</v>
      </c>
      <c r="F75" s="65">
        <f t="shared" si="180"/>
        <v>10</v>
      </c>
      <c r="G75" s="65">
        <f t="shared" si="180"/>
        <v>56</v>
      </c>
      <c r="H75" s="66"/>
      <c r="I75" s="66">
        <f t="shared" si="176"/>
        <v>10098000</v>
      </c>
      <c r="J75" s="55">
        <f t="shared" si="159"/>
        <v>10098000</v>
      </c>
      <c r="K75" s="56">
        <f t="shared" si="155"/>
        <v>0.85</v>
      </c>
      <c r="L75" s="57">
        <f t="shared" si="75"/>
        <v>0.4</v>
      </c>
      <c r="M75" s="58">
        <f t="shared" si="160"/>
        <v>8583300</v>
      </c>
      <c r="N75" s="59">
        <f t="shared" si="161"/>
        <v>3433320</v>
      </c>
      <c r="O75" s="51">
        <f t="shared" si="76"/>
        <v>6</v>
      </c>
      <c r="P75" s="59">
        <f t="shared" si="172"/>
        <v>858330</v>
      </c>
      <c r="Q75" s="59">
        <f t="shared" si="162"/>
        <v>1514700</v>
      </c>
      <c r="R75" s="65" t="s">
        <v>24</v>
      </c>
      <c r="S75" s="77" t="s">
        <v>28</v>
      </c>
      <c r="T75" s="78" t="s">
        <v>28</v>
      </c>
      <c r="U75" s="65" t="str">
        <f t="shared" si="173"/>
        <v>A04-04</v>
      </c>
      <c r="V75" s="65">
        <v>120</v>
      </c>
      <c r="W75" s="65">
        <v>19</v>
      </c>
      <c r="X75" s="65">
        <v>101</v>
      </c>
      <c r="Y75" s="66"/>
      <c r="Z75" s="66"/>
      <c r="AA75" s="60">
        <f t="shared" si="177"/>
        <v>18360000</v>
      </c>
      <c r="AB75" s="56">
        <f t="shared" si="156"/>
        <v>0.85</v>
      </c>
      <c r="AC75" s="62">
        <f t="shared" si="77"/>
        <v>0.4</v>
      </c>
      <c r="AD75" s="58">
        <f t="shared" si="163"/>
        <v>15606000</v>
      </c>
      <c r="AE75" s="59">
        <f t="shared" si="164"/>
        <v>6242400</v>
      </c>
      <c r="AF75" s="51">
        <f t="shared" si="78"/>
        <v>6</v>
      </c>
      <c r="AG75" s="59">
        <f>(AD75-AE75)/AF75</f>
        <v>1560600</v>
      </c>
      <c r="AH75" s="59">
        <f t="shared" si="165"/>
        <v>2754000</v>
      </c>
      <c r="AI75" s="64" t="s">
        <v>24</v>
      </c>
      <c r="AJ75" s="77" t="s">
        <v>28</v>
      </c>
      <c r="AK75" s="78" t="s">
        <v>29</v>
      </c>
      <c r="AL75" s="65" t="str">
        <f t="shared" si="174"/>
        <v>A05-04</v>
      </c>
      <c r="AM75" s="65">
        <v>80</v>
      </c>
      <c r="AN75" s="65">
        <v>12</v>
      </c>
      <c r="AO75" s="65">
        <v>68</v>
      </c>
      <c r="AP75" s="66"/>
      <c r="AQ75" s="66">
        <f t="shared" si="178"/>
        <v>0</v>
      </c>
      <c r="AR75" s="61">
        <f>AQ74</f>
        <v>12240000</v>
      </c>
      <c r="AS75" s="56">
        <f t="shared" si="157"/>
        <v>0.85</v>
      </c>
      <c r="AT75" s="62">
        <f t="shared" si="79"/>
        <v>0.4</v>
      </c>
      <c r="AU75" s="58">
        <f t="shared" si="166"/>
        <v>10404000</v>
      </c>
      <c r="AV75" s="59">
        <f t="shared" si="167"/>
        <v>4161600</v>
      </c>
      <c r="AW75" s="51">
        <f t="shared" si="80"/>
        <v>6</v>
      </c>
      <c r="AX75" s="63">
        <f>(AU75-AV75)/AW75</f>
        <v>1040400</v>
      </c>
      <c r="AY75" s="63">
        <f t="shared" si="168"/>
        <v>1836000</v>
      </c>
    </row>
    <row r="76" customFormat="1" ht="18" customHeight="1" spans="1:51">
      <c r="A76" s="67" t="str">
        <f t="shared" ref="A76:G76" si="181">A75</f>
        <v>A</v>
      </c>
      <c r="B76" s="77" t="str">
        <f t="shared" si="181"/>
        <v>04</v>
      </c>
      <c r="C76" s="78" t="str">
        <f t="shared" si="181"/>
        <v>06</v>
      </c>
      <c r="D76" s="68" t="str">
        <f t="shared" si="181"/>
        <v>A06-04</v>
      </c>
      <c r="E76" s="68">
        <f t="shared" si="181"/>
        <v>66</v>
      </c>
      <c r="F76" s="68">
        <f t="shared" si="181"/>
        <v>10</v>
      </c>
      <c r="G76" s="68">
        <f t="shared" si="181"/>
        <v>56</v>
      </c>
      <c r="H76" s="69"/>
      <c r="I76" s="69">
        <f t="shared" si="176"/>
        <v>10098000</v>
      </c>
      <c r="J76" s="55">
        <f t="shared" si="159"/>
        <v>10098000</v>
      </c>
      <c r="K76" s="56">
        <f t="shared" si="155"/>
        <v>0.75</v>
      </c>
      <c r="L76" s="57">
        <f t="shared" si="75"/>
        <v>1</v>
      </c>
      <c r="M76" s="58">
        <f t="shared" si="160"/>
        <v>7573500</v>
      </c>
      <c r="N76" s="59">
        <f t="shared" si="161"/>
        <v>7573500</v>
      </c>
      <c r="O76" s="51">
        <f t="shared" si="76"/>
        <v>0</v>
      </c>
      <c r="P76" s="59">
        <v>0</v>
      </c>
      <c r="Q76" s="59">
        <f t="shared" si="162"/>
        <v>2524500</v>
      </c>
      <c r="R76" s="68" t="s">
        <v>24</v>
      </c>
      <c r="S76" s="77" t="s">
        <v>28</v>
      </c>
      <c r="T76" s="78" t="s">
        <v>28</v>
      </c>
      <c r="U76" s="68" t="str">
        <f t="shared" si="173"/>
        <v>A04-04</v>
      </c>
      <c r="V76" s="68">
        <v>120</v>
      </c>
      <c r="W76" s="68">
        <v>19</v>
      </c>
      <c r="X76" s="68">
        <v>101</v>
      </c>
      <c r="Y76" s="69"/>
      <c r="Z76" s="69"/>
      <c r="AA76" s="60">
        <f t="shared" si="177"/>
        <v>18360000</v>
      </c>
      <c r="AB76" s="56">
        <f t="shared" si="156"/>
        <v>0.75</v>
      </c>
      <c r="AC76" s="62">
        <f t="shared" si="77"/>
        <v>1</v>
      </c>
      <c r="AD76" s="58">
        <f t="shared" si="163"/>
        <v>13770000</v>
      </c>
      <c r="AE76" s="59">
        <f t="shared" si="164"/>
        <v>13770000</v>
      </c>
      <c r="AF76" s="51">
        <f t="shared" si="78"/>
        <v>0</v>
      </c>
      <c r="AG76" s="59">
        <f t="shared" ref="AG76:AG80" si="182">(AD76-AE76)/8</f>
        <v>0</v>
      </c>
      <c r="AH76" s="59">
        <f t="shared" si="165"/>
        <v>4590000</v>
      </c>
      <c r="AI76" s="67" t="s">
        <v>24</v>
      </c>
      <c r="AJ76" s="77" t="s">
        <v>28</v>
      </c>
      <c r="AK76" s="78" t="s">
        <v>29</v>
      </c>
      <c r="AL76" s="68" t="str">
        <f t="shared" si="174"/>
        <v>A05-04</v>
      </c>
      <c r="AM76" s="68">
        <v>80</v>
      </c>
      <c r="AN76" s="68">
        <v>12</v>
      </c>
      <c r="AO76" s="68">
        <v>68</v>
      </c>
      <c r="AP76" s="69"/>
      <c r="AQ76" s="69">
        <f t="shared" si="178"/>
        <v>0</v>
      </c>
      <c r="AR76" s="61">
        <f>AQ74</f>
        <v>12240000</v>
      </c>
      <c r="AS76" s="56">
        <f t="shared" si="157"/>
        <v>0.75</v>
      </c>
      <c r="AT76" s="62">
        <f t="shared" si="79"/>
        <v>1</v>
      </c>
      <c r="AU76" s="58">
        <f t="shared" si="166"/>
        <v>9180000</v>
      </c>
      <c r="AV76" s="59">
        <f t="shared" si="167"/>
        <v>9180000</v>
      </c>
      <c r="AW76" s="51">
        <f t="shared" si="80"/>
        <v>0</v>
      </c>
      <c r="AX76" s="63">
        <f t="shared" ref="AX76:AX80" si="183">(AU76-AV76)/8</f>
        <v>0</v>
      </c>
      <c r="AY76" s="63">
        <f t="shared" si="168"/>
        <v>3060000</v>
      </c>
    </row>
    <row r="77" customFormat="1" ht="18" customHeight="1" spans="1:51">
      <c r="A77" s="50" t="s">
        <v>24</v>
      </c>
      <c r="B77" s="77" t="s">
        <v>29</v>
      </c>
      <c r="C77" s="78" t="s">
        <v>30</v>
      </c>
      <c r="D77" s="53" t="str">
        <f>A77&amp;C77&amp;"-"&amp;B77</f>
        <v>A06-05</v>
      </c>
      <c r="E77" s="53">
        <v>67</v>
      </c>
      <c r="F77" s="53">
        <v>10</v>
      </c>
      <c r="G77" s="53">
        <v>57</v>
      </c>
      <c r="H77" s="54">
        <f>H74+1000</f>
        <v>154000</v>
      </c>
      <c r="I77" s="54">
        <f>H77*E77</f>
        <v>10318000</v>
      </c>
      <c r="J77" s="55">
        <f t="shared" si="159"/>
        <v>10318000</v>
      </c>
      <c r="K77" s="56">
        <f t="shared" si="155"/>
        <v>0.9</v>
      </c>
      <c r="L77" s="57">
        <f t="shared" si="75"/>
        <v>0.2</v>
      </c>
      <c r="M77" s="58">
        <f t="shared" si="160"/>
        <v>9286200</v>
      </c>
      <c r="N77" s="59">
        <f t="shared" si="161"/>
        <v>1857240</v>
      </c>
      <c r="O77" s="51">
        <f t="shared" si="76"/>
        <v>8</v>
      </c>
      <c r="P77" s="59">
        <f t="shared" ref="P77:P81" si="184">(M77-N77)/O77</f>
        <v>928620</v>
      </c>
      <c r="Q77" s="59">
        <f t="shared" si="162"/>
        <v>1031800</v>
      </c>
      <c r="R77" s="53" t="s">
        <v>24</v>
      </c>
      <c r="S77" s="77" t="s">
        <v>29</v>
      </c>
      <c r="T77" s="78" t="s">
        <v>28</v>
      </c>
      <c r="U77" s="53" t="str">
        <f t="shared" si="173"/>
        <v>A04-05</v>
      </c>
      <c r="V77" s="53">
        <v>122</v>
      </c>
      <c r="W77" s="53">
        <v>18</v>
      </c>
      <c r="X77" s="53">
        <v>104</v>
      </c>
      <c r="Y77" s="54">
        <f>Y74+1000</f>
        <v>154000</v>
      </c>
      <c r="Z77" s="54">
        <f>Y77*V77</f>
        <v>18788000</v>
      </c>
      <c r="AA77" s="60">
        <f>V77*Y77</f>
        <v>18788000</v>
      </c>
      <c r="AB77" s="56">
        <f t="shared" si="156"/>
        <v>0.9</v>
      </c>
      <c r="AC77" s="56">
        <f t="shared" si="77"/>
        <v>0.2</v>
      </c>
      <c r="AD77" s="58">
        <f t="shared" si="163"/>
        <v>16909200</v>
      </c>
      <c r="AE77" s="59">
        <f t="shared" si="164"/>
        <v>3381840</v>
      </c>
      <c r="AF77" s="51">
        <f t="shared" si="78"/>
        <v>8</v>
      </c>
      <c r="AG77" s="59">
        <f t="shared" si="182"/>
        <v>1690920</v>
      </c>
      <c r="AH77" s="59">
        <f t="shared" si="165"/>
        <v>1878800</v>
      </c>
      <c r="AI77" s="50" t="s">
        <v>24</v>
      </c>
      <c r="AJ77" s="77" t="s">
        <v>29</v>
      </c>
      <c r="AK77" s="78" t="s">
        <v>29</v>
      </c>
      <c r="AL77" s="53" t="str">
        <f t="shared" si="174"/>
        <v>A05-05</v>
      </c>
      <c r="AM77" s="53">
        <v>81</v>
      </c>
      <c r="AN77" s="53">
        <v>12</v>
      </c>
      <c r="AO77" s="53">
        <v>69</v>
      </c>
      <c r="AP77" s="54">
        <f>AP74+1000</f>
        <v>154000</v>
      </c>
      <c r="AQ77" s="54">
        <f t="shared" si="178"/>
        <v>12474000</v>
      </c>
      <c r="AR77" s="61">
        <f>AQ77</f>
        <v>12474000</v>
      </c>
      <c r="AS77" s="56">
        <f t="shared" si="157"/>
        <v>0.9</v>
      </c>
      <c r="AT77" s="62">
        <f t="shared" si="79"/>
        <v>0.2</v>
      </c>
      <c r="AU77" s="58">
        <f t="shared" si="166"/>
        <v>11226600</v>
      </c>
      <c r="AV77" s="59">
        <f t="shared" si="167"/>
        <v>2245320</v>
      </c>
      <c r="AW77" s="51">
        <f t="shared" si="80"/>
        <v>8</v>
      </c>
      <c r="AX77" s="63">
        <f t="shared" si="183"/>
        <v>1122660</v>
      </c>
      <c r="AY77" s="63">
        <f t="shared" si="168"/>
        <v>1247400</v>
      </c>
    </row>
    <row r="78" customFormat="1" ht="18" customHeight="1" spans="1:51">
      <c r="A78" s="64" t="str">
        <f t="shared" ref="A78:G78" si="185">A77</f>
        <v>A</v>
      </c>
      <c r="B78" s="77" t="str">
        <f t="shared" si="185"/>
        <v>05</v>
      </c>
      <c r="C78" s="78" t="str">
        <f t="shared" si="185"/>
        <v>06</v>
      </c>
      <c r="D78" s="65" t="str">
        <f t="shared" si="185"/>
        <v>A06-05</v>
      </c>
      <c r="E78" s="65">
        <f t="shared" si="185"/>
        <v>67</v>
      </c>
      <c r="F78" s="65">
        <f t="shared" si="185"/>
        <v>10</v>
      </c>
      <c r="G78" s="65">
        <f t="shared" si="185"/>
        <v>57</v>
      </c>
      <c r="H78" s="66"/>
      <c r="I78" s="66">
        <f t="shared" ref="I78:I82" si="186">I77</f>
        <v>10318000</v>
      </c>
      <c r="J78" s="55">
        <f t="shared" si="159"/>
        <v>10318000</v>
      </c>
      <c r="K78" s="56">
        <f t="shared" si="155"/>
        <v>0.85</v>
      </c>
      <c r="L78" s="57">
        <f t="shared" si="75"/>
        <v>0.4</v>
      </c>
      <c r="M78" s="58">
        <f t="shared" si="160"/>
        <v>8770300</v>
      </c>
      <c r="N78" s="59">
        <f t="shared" si="161"/>
        <v>3508120</v>
      </c>
      <c r="O78" s="51">
        <f t="shared" si="76"/>
        <v>6</v>
      </c>
      <c r="P78" s="59">
        <f t="shared" si="184"/>
        <v>877030</v>
      </c>
      <c r="Q78" s="59">
        <f t="shared" si="162"/>
        <v>1547700</v>
      </c>
      <c r="R78" s="65" t="s">
        <v>24</v>
      </c>
      <c r="S78" s="77" t="s">
        <v>29</v>
      </c>
      <c r="T78" s="78" t="s">
        <v>28</v>
      </c>
      <c r="U78" s="65" t="str">
        <f t="shared" si="173"/>
        <v>A04-05</v>
      </c>
      <c r="V78" s="65">
        <v>122</v>
      </c>
      <c r="W78" s="65">
        <v>18</v>
      </c>
      <c r="X78" s="65">
        <v>104</v>
      </c>
      <c r="Y78" s="66"/>
      <c r="Z78" s="66"/>
      <c r="AA78" s="60">
        <f t="shared" ref="AA78:AA82" si="187">AA77</f>
        <v>18788000</v>
      </c>
      <c r="AB78" s="56">
        <f t="shared" si="156"/>
        <v>0.85</v>
      </c>
      <c r="AC78" s="62">
        <f t="shared" si="77"/>
        <v>0.4</v>
      </c>
      <c r="AD78" s="58">
        <f t="shared" si="163"/>
        <v>15969800</v>
      </c>
      <c r="AE78" s="59">
        <f t="shared" si="164"/>
        <v>6387920</v>
      </c>
      <c r="AF78" s="51">
        <f t="shared" si="78"/>
        <v>6</v>
      </c>
      <c r="AG78" s="59">
        <f>(AD78-AE78)/AF78</f>
        <v>1596980</v>
      </c>
      <c r="AH78" s="59">
        <f t="shared" si="165"/>
        <v>2818200</v>
      </c>
      <c r="AI78" s="64" t="s">
        <v>24</v>
      </c>
      <c r="AJ78" s="77" t="s">
        <v>29</v>
      </c>
      <c r="AK78" s="78" t="s">
        <v>29</v>
      </c>
      <c r="AL78" s="65" t="str">
        <f t="shared" si="174"/>
        <v>A05-05</v>
      </c>
      <c r="AM78" s="65">
        <v>81</v>
      </c>
      <c r="AN78" s="65">
        <v>12</v>
      </c>
      <c r="AO78" s="65">
        <v>69</v>
      </c>
      <c r="AP78" s="66"/>
      <c r="AQ78" s="66">
        <f t="shared" si="178"/>
        <v>0</v>
      </c>
      <c r="AR78" s="61">
        <f>AQ77</f>
        <v>12474000</v>
      </c>
      <c r="AS78" s="56">
        <f t="shared" si="157"/>
        <v>0.85</v>
      </c>
      <c r="AT78" s="62">
        <f t="shared" si="79"/>
        <v>0.4</v>
      </c>
      <c r="AU78" s="58">
        <f t="shared" si="166"/>
        <v>10602900</v>
      </c>
      <c r="AV78" s="59">
        <f t="shared" si="167"/>
        <v>4241160</v>
      </c>
      <c r="AW78" s="51">
        <f t="shared" si="80"/>
        <v>6</v>
      </c>
      <c r="AX78" s="63">
        <f>(AU78-AV78)/AW78</f>
        <v>1060290</v>
      </c>
      <c r="AY78" s="63">
        <f t="shared" si="168"/>
        <v>1871100</v>
      </c>
    </row>
    <row r="79" customFormat="1" ht="18" customHeight="1" spans="1:51">
      <c r="A79" s="67" t="str">
        <f t="shared" ref="A79:G79" si="188">A78</f>
        <v>A</v>
      </c>
      <c r="B79" s="77" t="str">
        <f t="shared" si="188"/>
        <v>05</v>
      </c>
      <c r="C79" s="78" t="str">
        <f t="shared" si="188"/>
        <v>06</v>
      </c>
      <c r="D79" s="68" t="str">
        <f t="shared" si="188"/>
        <v>A06-05</v>
      </c>
      <c r="E79" s="68">
        <f t="shared" si="188"/>
        <v>67</v>
      </c>
      <c r="F79" s="68">
        <f t="shared" si="188"/>
        <v>10</v>
      </c>
      <c r="G79" s="68">
        <f t="shared" si="188"/>
        <v>57</v>
      </c>
      <c r="H79" s="69"/>
      <c r="I79" s="69">
        <f t="shared" si="186"/>
        <v>10318000</v>
      </c>
      <c r="J79" s="55">
        <f t="shared" si="159"/>
        <v>10318000</v>
      </c>
      <c r="K79" s="56">
        <f t="shared" si="155"/>
        <v>0.75</v>
      </c>
      <c r="L79" s="57">
        <f t="shared" si="75"/>
        <v>1</v>
      </c>
      <c r="M79" s="58">
        <f t="shared" si="160"/>
        <v>7738500</v>
      </c>
      <c r="N79" s="59">
        <f t="shared" si="161"/>
        <v>7738500</v>
      </c>
      <c r="O79" s="51">
        <f t="shared" si="76"/>
        <v>0</v>
      </c>
      <c r="P79" s="59">
        <v>0</v>
      </c>
      <c r="Q79" s="59">
        <f t="shared" si="162"/>
        <v>2579500</v>
      </c>
      <c r="R79" s="68" t="s">
        <v>24</v>
      </c>
      <c r="S79" s="77" t="s">
        <v>29</v>
      </c>
      <c r="T79" s="78" t="s">
        <v>28</v>
      </c>
      <c r="U79" s="68" t="str">
        <f t="shared" si="173"/>
        <v>A04-05</v>
      </c>
      <c r="V79" s="68">
        <v>122</v>
      </c>
      <c r="W79" s="68">
        <v>18</v>
      </c>
      <c r="X79" s="68">
        <v>104</v>
      </c>
      <c r="Y79" s="69"/>
      <c r="Z79" s="69"/>
      <c r="AA79" s="60">
        <f t="shared" si="187"/>
        <v>18788000</v>
      </c>
      <c r="AB79" s="56">
        <f t="shared" si="156"/>
        <v>0.75</v>
      </c>
      <c r="AC79" s="62">
        <f t="shared" si="77"/>
        <v>1</v>
      </c>
      <c r="AD79" s="58">
        <f t="shared" si="163"/>
        <v>14091000</v>
      </c>
      <c r="AE79" s="59">
        <f t="shared" si="164"/>
        <v>14091000</v>
      </c>
      <c r="AF79" s="51">
        <f t="shared" si="78"/>
        <v>0</v>
      </c>
      <c r="AG79" s="59">
        <f t="shared" si="182"/>
        <v>0</v>
      </c>
      <c r="AH79" s="59">
        <f t="shared" si="165"/>
        <v>4697000</v>
      </c>
      <c r="AI79" s="67" t="s">
        <v>24</v>
      </c>
      <c r="AJ79" s="77" t="s">
        <v>29</v>
      </c>
      <c r="AK79" s="78" t="s">
        <v>29</v>
      </c>
      <c r="AL79" s="68" t="str">
        <f t="shared" si="174"/>
        <v>A05-05</v>
      </c>
      <c r="AM79" s="68">
        <v>81</v>
      </c>
      <c r="AN79" s="68">
        <v>12</v>
      </c>
      <c r="AO79" s="68">
        <v>69</v>
      </c>
      <c r="AP79" s="69"/>
      <c r="AQ79" s="69">
        <f t="shared" si="178"/>
        <v>0</v>
      </c>
      <c r="AR79" s="61">
        <f>AQ77</f>
        <v>12474000</v>
      </c>
      <c r="AS79" s="56">
        <f t="shared" si="157"/>
        <v>0.75</v>
      </c>
      <c r="AT79" s="62">
        <f t="shared" si="79"/>
        <v>1</v>
      </c>
      <c r="AU79" s="58">
        <f t="shared" si="166"/>
        <v>9355500</v>
      </c>
      <c r="AV79" s="59">
        <f t="shared" si="167"/>
        <v>9355500</v>
      </c>
      <c r="AW79" s="51">
        <f t="shared" si="80"/>
        <v>0</v>
      </c>
      <c r="AX79" s="63">
        <f t="shared" si="183"/>
        <v>0</v>
      </c>
      <c r="AY79" s="63">
        <f t="shared" si="168"/>
        <v>3118500</v>
      </c>
    </row>
    <row r="80" customFormat="1" ht="18" customHeight="1" spans="1:51">
      <c r="A80" s="50" t="s">
        <v>24</v>
      </c>
      <c r="B80" s="77" t="s">
        <v>30</v>
      </c>
      <c r="C80" s="78" t="s">
        <v>30</v>
      </c>
      <c r="D80" s="53" t="str">
        <f>A80&amp;C80&amp;"-"&amp;B80</f>
        <v>A06-06</v>
      </c>
      <c r="E80" s="53">
        <v>67</v>
      </c>
      <c r="F80" s="53">
        <v>10</v>
      </c>
      <c r="G80" s="53">
        <v>57</v>
      </c>
      <c r="H80" s="54">
        <f>H77+1000</f>
        <v>155000</v>
      </c>
      <c r="I80" s="54">
        <f>H80*E80</f>
        <v>10385000</v>
      </c>
      <c r="J80" s="55">
        <f t="shared" si="159"/>
        <v>10385000</v>
      </c>
      <c r="K80" s="56">
        <f t="shared" ref="K80:K82" si="189">K20</f>
        <v>0.95</v>
      </c>
      <c r="L80" s="57">
        <f t="shared" si="75"/>
        <v>0.2</v>
      </c>
      <c r="M80" s="58">
        <f t="shared" si="160"/>
        <v>9865750</v>
      </c>
      <c r="N80" s="59">
        <f t="shared" si="161"/>
        <v>1973150</v>
      </c>
      <c r="O80" s="51">
        <f t="shared" si="76"/>
        <v>8</v>
      </c>
      <c r="P80" s="59">
        <f t="shared" si="184"/>
        <v>986575</v>
      </c>
      <c r="Q80" s="59">
        <f t="shared" si="162"/>
        <v>519250</v>
      </c>
      <c r="R80" s="53" t="s">
        <v>24</v>
      </c>
      <c r="S80" s="77" t="s">
        <v>30</v>
      </c>
      <c r="T80" s="78" t="s">
        <v>28</v>
      </c>
      <c r="U80" s="53" t="str">
        <f t="shared" si="173"/>
        <v>A04-06</v>
      </c>
      <c r="V80" s="53">
        <v>124</v>
      </c>
      <c r="W80" s="53">
        <v>18</v>
      </c>
      <c r="X80" s="53">
        <v>106</v>
      </c>
      <c r="Y80" s="54">
        <f>Y77+1000</f>
        <v>155000</v>
      </c>
      <c r="Z80" s="54">
        <f>Y80*V80</f>
        <v>19220000</v>
      </c>
      <c r="AA80" s="60">
        <f>V80*Y80</f>
        <v>19220000</v>
      </c>
      <c r="AB80" s="56">
        <f t="shared" ref="AB80:AB82" si="190">AB20</f>
        <v>0.95</v>
      </c>
      <c r="AC80" s="56">
        <f t="shared" si="77"/>
        <v>0.2</v>
      </c>
      <c r="AD80" s="58">
        <f t="shared" si="163"/>
        <v>18259000</v>
      </c>
      <c r="AE80" s="59">
        <f t="shared" si="164"/>
        <v>3651800</v>
      </c>
      <c r="AF80" s="51">
        <f t="shared" si="78"/>
        <v>8</v>
      </c>
      <c r="AG80" s="59">
        <f t="shared" si="182"/>
        <v>1825900</v>
      </c>
      <c r="AH80" s="59">
        <f t="shared" si="165"/>
        <v>961000</v>
      </c>
      <c r="AI80" s="50" t="s">
        <v>24</v>
      </c>
      <c r="AJ80" s="77" t="s">
        <v>30</v>
      </c>
      <c r="AK80" s="78" t="s">
        <v>29</v>
      </c>
      <c r="AL80" s="53" t="str">
        <f t="shared" si="174"/>
        <v>A05-06</v>
      </c>
      <c r="AM80" s="53">
        <v>81</v>
      </c>
      <c r="AN80" s="53">
        <v>12</v>
      </c>
      <c r="AO80" s="53">
        <v>69</v>
      </c>
      <c r="AP80" s="54">
        <f>AP77+1000</f>
        <v>155000</v>
      </c>
      <c r="AQ80" s="54">
        <f t="shared" si="178"/>
        <v>12555000</v>
      </c>
      <c r="AR80" s="61">
        <f>AQ80</f>
        <v>12555000</v>
      </c>
      <c r="AS80" s="56">
        <f t="shared" ref="AS80:AS82" si="191">AS20</f>
        <v>0.95</v>
      </c>
      <c r="AT80" s="62">
        <f t="shared" si="79"/>
        <v>0.2</v>
      </c>
      <c r="AU80" s="58">
        <f t="shared" si="166"/>
        <v>11927250</v>
      </c>
      <c r="AV80" s="59">
        <f t="shared" si="167"/>
        <v>2385450</v>
      </c>
      <c r="AW80" s="51">
        <f t="shared" si="80"/>
        <v>8</v>
      </c>
      <c r="AX80" s="63">
        <f t="shared" si="183"/>
        <v>1192725</v>
      </c>
      <c r="AY80" s="63">
        <f t="shared" si="168"/>
        <v>627750</v>
      </c>
    </row>
    <row r="81" customFormat="1" ht="18" customHeight="1" spans="1:51">
      <c r="A81" s="64" t="str">
        <f t="shared" ref="A81:G81" si="192">A80</f>
        <v>A</v>
      </c>
      <c r="B81" s="77" t="str">
        <f t="shared" si="192"/>
        <v>06</v>
      </c>
      <c r="C81" s="78" t="str">
        <f t="shared" si="192"/>
        <v>06</v>
      </c>
      <c r="D81" s="65" t="str">
        <f t="shared" si="192"/>
        <v>A06-06</v>
      </c>
      <c r="E81" s="65">
        <f t="shared" si="192"/>
        <v>67</v>
      </c>
      <c r="F81" s="65">
        <f t="shared" si="192"/>
        <v>10</v>
      </c>
      <c r="G81" s="65">
        <f t="shared" si="192"/>
        <v>57</v>
      </c>
      <c r="H81" s="66"/>
      <c r="I81" s="66">
        <f t="shared" si="186"/>
        <v>10385000</v>
      </c>
      <c r="J81" s="55">
        <f t="shared" si="159"/>
        <v>10385000</v>
      </c>
      <c r="K81" s="56">
        <f t="shared" si="189"/>
        <v>0.9</v>
      </c>
      <c r="L81" s="57">
        <f t="shared" si="75"/>
        <v>0.4</v>
      </c>
      <c r="M81" s="58">
        <f t="shared" si="160"/>
        <v>9346500</v>
      </c>
      <c r="N81" s="59">
        <f t="shared" si="161"/>
        <v>3738600</v>
      </c>
      <c r="O81" s="51">
        <f t="shared" si="76"/>
        <v>6</v>
      </c>
      <c r="P81" s="59">
        <f t="shared" si="184"/>
        <v>934650</v>
      </c>
      <c r="Q81" s="59">
        <f t="shared" si="162"/>
        <v>1038500</v>
      </c>
      <c r="R81" s="65" t="s">
        <v>24</v>
      </c>
      <c r="S81" s="77" t="s">
        <v>30</v>
      </c>
      <c r="T81" s="78" t="s">
        <v>28</v>
      </c>
      <c r="U81" s="65" t="str">
        <f t="shared" si="173"/>
        <v>A04-06</v>
      </c>
      <c r="V81" s="65">
        <v>124</v>
      </c>
      <c r="W81" s="65">
        <v>18</v>
      </c>
      <c r="X81" s="65">
        <v>106</v>
      </c>
      <c r="Y81" s="66"/>
      <c r="Z81" s="66"/>
      <c r="AA81" s="60">
        <f t="shared" si="187"/>
        <v>19220000</v>
      </c>
      <c r="AB81" s="56">
        <f t="shared" si="190"/>
        <v>0.9</v>
      </c>
      <c r="AC81" s="62">
        <f t="shared" si="77"/>
        <v>0.4</v>
      </c>
      <c r="AD81" s="58">
        <f t="shared" si="163"/>
        <v>17298000</v>
      </c>
      <c r="AE81" s="59">
        <f t="shared" si="164"/>
        <v>6919200</v>
      </c>
      <c r="AF81" s="51">
        <f t="shared" si="78"/>
        <v>6</v>
      </c>
      <c r="AG81" s="59">
        <f>(AD81-AE81)/AF81</f>
        <v>1729800</v>
      </c>
      <c r="AH81" s="59">
        <f t="shared" si="165"/>
        <v>1922000</v>
      </c>
      <c r="AI81" s="64" t="s">
        <v>24</v>
      </c>
      <c r="AJ81" s="77" t="s">
        <v>30</v>
      </c>
      <c r="AK81" s="78" t="s">
        <v>29</v>
      </c>
      <c r="AL81" s="65" t="str">
        <f t="shared" si="174"/>
        <v>A05-06</v>
      </c>
      <c r="AM81" s="65">
        <v>81</v>
      </c>
      <c r="AN81" s="65">
        <v>12</v>
      </c>
      <c r="AO81" s="65">
        <v>69</v>
      </c>
      <c r="AP81" s="66"/>
      <c r="AQ81" s="66">
        <f t="shared" si="178"/>
        <v>0</v>
      </c>
      <c r="AR81" s="61">
        <f>AQ80</f>
        <v>12555000</v>
      </c>
      <c r="AS81" s="56">
        <f t="shared" si="191"/>
        <v>0.9</v>
      </c>
      <c r="AT81" s="62">
        <f t="shared" si="79"/>
        <v>0.4</v>
      </c>
      <c r="AU81" s="58">
        <f t="shared" si="166"/>
        <v>11299500</v>
      </c>
      <c r="AV81" s="59">
        <f t="shared" si="167"/>
        <v>4519800</v>
      </c>
      <c r="AW81" s="51">
        <f t="shared" si="80"/>
        <v>6</v>
      </c>
      <c r="AX81" s="63">
        <f>(AU81-AV81)/AW81</f>
        <v>1129950</v>
      </c>
      <c r="AY81" s="63">
        <f t="shared" si="168"/>
        <v>1255500</v>
      </c>
    </row>
    <row r="82" customFormat="1" ht="18" customHeight="1" spans="1:51">
      <c r="A82" s="67" t="str">
        <f t="shared" ref="A82:G82" si="193">A81</f>
        <v>A</v>
      </c>
      <c r="B82" s="77" t="str">
        <f t="shared" si="193"/>
        <v>06</v>
      </c>
      <c r="C82" s="78" t="str">
        <f t="shared" si="193"/>
        <v>06</v>
      </c>
      <c r="D82" s="68" t="str">
        <f t="shared" si="193"/>
        <v>A06-06</v>
      </c>
      <c r="E82" s="68">
        <f t="shared" si="193"/>
        <v>67</v>
      </c>
      <c r="F82" s="68">
        <f t="shared" si="193"/>
        <v>10</v>
      </c>
      <c r="G82" s="68">
        <f t="shared" si="193"/>
        <v>57</v>
      </c>
      <c r="H82" s="69"/>
      <c r="I82" s="69">
        <f t="shared" si="186"/>
        <v>10385000</v>
      </c>
      <c r="J82" s="55">
        <f t="shared" si="159"/>
        <v>10385000</v>
      </c>
      <c r="K82" s="56">
        <f t="shared" si="189"/>
        <v>0.8</v>
      </c>
      <c r="L82" s="57">
        <f t="shared" si="75"/>
        <v>1</v>
      </c>
      <c r="M82" s="58">
        <f t="shared" si="160"/>
        <v>8308000</v>
      </c>
      <c r="N82" s="59">
        <f t="shared" si="161"/>
        <v>8308000</v>
      </c>
      <c r="O82" s="51">
        <f t="shared" si="76"/>
        <v>0</v>
      </c>
      <c r="P82" s="59">
        <v>0</v>
      </c>
      <c r="Q82" s="59">
        <f t="shared" si="162"/>
        <v>2077000</v>
      </c>
      <c r="R82" s="68" t="s">
        <v>24</v>
      </c>
      <c r="S82" s="77" t="s">
        <v>30</v>
      </c>
      <c r="T82" s="78" t="s">
        <v>28</v>
      </c>
      <c r="U82" s="68" t="str">
        <f t="shared" si="173"/>
        <v>A04-06</v>
      </c>
      <c r="V82" s="68">
        <v>124</v>
      </c>
      <c r="W82" s="68">
        <v>18</v>
      </c>
      <c r="X82" s="68">
        <v>106</v>
      </c>
      <c r="Y82" s="69"/>
      <c r="Z82" s="69"/>
      <c r="AA82" s="60">
        <f t="shared" si="187"/>
        <v>19220000</v>
      </c>
      <c r="AB82" s="56">
        <f t="shared" si="190"/>
        <v>0.8</v>
      </c>
      <c r="AC82" s="62">
        <f t="shared" si="77"/>
        <v>1</v>
      </c>
      <c r="AD82" s="58">
        <f t="shared" si="163"/>
        <v>15376000</v>
      </c>
      <c r="AE82" s="59">
        <f t="shared" si="164"/>
        <v>15376000</v>
      </c>
      <c r="AF82" s="51">
        <f t="shared" si="78"/>
        <v>0</v>
      </c>
      <c r="AG82" s="59">
        <f t="shared" ref="AG82:AG86" si="194">(AD82-AE82)/8</f>
        <v>0</v>
      </c>
      <c r="AH82" s="59">
        <f t="shared" si="165"/>
        <v>3844000</v>
      </c>
      <c r="AI82" s="67" t="s">
        <v>24</v>
      </c>
      <c r="AJ82" s="77" t="s">
        <v>30</v>
      </c>
      <c r="AK82" s="78" t="s">
        <v>29</v>
      </c>
      <c r="AL82" s="68" t="str">
        <f t="shared" si="174"/>
        <v>A05-06</v>
      </c>
      <c r="AM82" s="68">
        <v>81</v>
      </c>
      <c r="AN82" s="68">
        <v>12</v>
      </c>
      <c r="AO82" s="68">
        <v>69</v>
      </c>
      <c r="AP82" s="69"/>
      <c r="AQ82" s="69">
        <f t="shared" si="178"/>
        <v>0</v>
      </c>
      <c r="AR82" s="61">
        <f>AQ80</f>
        <v>12555000</v>
      </c>
      <c r="AS82" s="56">
        <f t="shared" si="191"/>
        <v>0.8</v>
      </c>
      <c r="AT82" s="62">
        <f t="shared" si="79"/>
        <v>1</v>
      </c>
      <c r="AU82" s="58">
        <f t="shared" si="166"/>
        <v>10044000</v>
      </c>
      <c r="AV82" s="59">
        <f t="shared" si="167"/>
        <v>10044000</v>
      </c>
      <c r="AW82" s="51">
        <f t="shared" si="80"/>
        <v>0</v>
      </c>
      <c r="AX82" s="63">
        <f t="shared" ref="AX82:AX86" si="195">(AU82-AV82)/8</f>
        <v>0</v>
      </c>
      <c r="AY82" s="63">
        <f t="shared" si="168"/>
        <v>2511000</v>
      </c>
    </row>
    <row r="83" customFormat="1" ht="18" customHeight="1" spans="1:51">
      <c r="A83" s="50" t="s">
        <v>24</v>
      </c>
      <c r="B83" s="77" t="s">
        <v>31</v>
      </c>
      <c r="C83" s="78" t="s">
        <v>30</v>
      </c>
      <c r="D83" s="53" t="str">
        <f>A83&amp;C83&amp;"-"&amp;B83</f>
        <v>A06-07</v>
      </c>
      <c r="E83" s="53">
        <v>68</v>
      </c>
      <c r="F83" s="53">
        <v>10</v>
      </c>
      <c r="G83" s="53">
        <v>58</v>
      </c>
      <c r="H83" s="54">
        <f>H80+1000</f>
        <v>156000</v>
      </c>
      <c r="I83" s="54">
        <f>H83*E83</f>
        <v>10608000</v>
      </c>
      <c r="J83" s="55">
        <f t="shared" si="159"/>
        <v>10608000</v>
      </c>
      <c r="K83" s="56">
        <f>K80</f>
        <v>0.95</v>
      </c>
      <c r="L83" s="57">
        <f t="shared" si="75"/>
        <v>0.2</v>
      </c>
      <c r="M83" s="58">
        <f t="shared" si="160"/>
        <v>10077600</v>
      </c>
      <c r="N83" s="59">
        <f t="shared" si="161"/>
        <v>2015520</v>
      </c>
      <c r="O83" s="51">
        <f t="shared" si="76"/>
        <v>8</v>
      </c>
      <c r="P83" s="59">
        <f t="shared" ref="P83:P87" si="196">(M83-N83)/O83</f>
        <v>1007760</v>
      </c>
      <c r="Q83" s="59">
        <f t="shared" si="162"/>
        <v>530400</v>
      </c>
      <c r="R83" s="53" t="s">
        <v>24</v>
      </c>
      <c r="S83" s="77" t="s">
        <v>31</v>
      </c>
      <c r="T83" s="78" t="s">
        <v>28</v>
      </c>
      <c r="U83" s="53" t="str">
        <f t="shared" si="173"/>
        <v>A04-07</v>
      </c>
      <c r="V83" s="53">
        <v>126</v>
      </c>
      <c r="W83" s="53">
        <v>18</v>
      </c>
      <c r="X83" s="53">
        <v>108</v>
      </c>
      <c r="Y83" s="54">
        <f>Y80+1000</f>
        <v>156000</v>
      </c>
      <c r="Z83" s="54">
        <f>Y83*V83</f>
        <v>19656000</v>
      </c>
      <c r="AA83" s="60">
        <f>V83*Y83</f>
        <v>19656000</v>
      </c>
      <c r="AB83" s="56">
        <f>AB80</f>
        <v>0.95</v>
      </c>
      <c r="AC83" s="56">
        <f t="shared" si="77"/>
        <v>0.2</v>
      </c>
      <c r="AD83" s="58">
        <f t="shared" si="163"/>
        <v>18673200</v>
      </c>
      <c r="AE83" s="59">
        <f t="shared" si="164"/>
        <v>3734640</v>
      </c>
      <c r="AF83" s="51">
        <f t="shared" si="78"/>
        <v>8</v>
      </c>
      <c r="AG83" s="59">
        <f t="shared" si="194"/>
        <v>1867320</v>
      </c>
      <c r="AH83" s="59">
        <f t="shared" si="165"/>
        <v>982800</v>
      </c>
      <c r="AI83" s="50" t="s">
        <v>24</v>
      </c>
      <c r="AJ83" s="77" t="s">
        <v>31</v>
      </c>
      <c r="AK83" s="78" t="s">
        <v>29</v>
      </c>
      <c r="AL83" s="53" t="str">
        <f t="shared" si="174"/>
        <v>A05-07</v>
      </c>
      <c r="AM83" s="53">
        <v>82</v>
      </c>
      <c r="AN83" s="53">
        <v>12</v>
      </c>
      <c r="AO83" s="53">
        <v>70</v>
      </c>
      <c r="AP83" s="54">
        <f>AP80+1000</f>
        <v>156000</v>
      </c>
      <c r="AQ83" s="54">
        <f t="shared" si="178"/>
        <v>12792000</v>
      </c>
      <c r="AR83" s="61">
        <f>AQ83</f>
        <v>12792000</v>
      </c>
      <c r="AS83" s="56">
        <f>AS80</f>
        <v>0.95</v>
      </c>
      <c r="AT83" s="62">
        <f t="shared" si="79"/>
        <v>0.2</v>
      </c>
      <c r="AU83" s="58">
        <f t="shared" si="166"/>
        <v>12152400</v>
      </c>
      <c r="AV83" s="59">
        <f t="shared" si="167"/>
        <v>2430480</v>
      </c>
      <c r="AW83" s="51">
        <f t="shared" si="80"/>
        <v>8</v>
      </c>
      <c r="AX83" s="63">
        <f t="shared" si="195"/>
        <v>1215240</v>
      </c>
      <c r="AY83" s="63">
        <f t="shared" si="168"/>
        <v>639600</v>
      </c>
    </row>
    <row r="84" customFormat="1" ht="18" customHeight="1" spans="1:51">
      <c r="A84" s="64" t="str">
        <f t="shared" ref="A84:G84" si="197">A83</f>
        <v>A</v>
      </c>
      <c r="B84" s="77" t="str">
        <f t="shared" si="197"/>
        <v>07</v>
      </c>
      <c r="C84" s="78" t="str">
        <f t="shared" si="197"/>
        <v>06</v>
      </c>
      <c r="D84" s="65" t="str">
        <f t="shared" si="197"/>
        <v>A06-07</v>
      </c>
      <c r="E84" s="65">
        <f t="shared" si="197"/>
        <v>68</v>
      </c>
      <c r="F84" s="65">
        <f t="shared" si="197"/>
        <v>10</v>
      </c>
      <c r="G84" s="65">
        <f t="shared" si="197"/>
        <v>58</v>
      </c>
      <c r="H84" s="66"/>
      <c r="I84" s="66">
        <f t="shared" ref="I84:I88" si="198">I83</f>
        <v>10608000</v>
      </c>
      <c r="J84" s="55">
        <f t="shared" si="159"/>
        <v>10608000</v>
      </c>
      <c r="K84" s="56">
        <f t="shared" ref="K84:O84" si="199">K81</f>
        <v>0.9</v>
      </c>
      <c r="L84" s="57">
        <f t="shared" si="199"/>
        <v>0.4</v>
      </c>
      <c r="M84" s="58">
        <f t="shared" si="160"/>
        <v>9547200</v>
      </c>
      <c r="N84" s="59">
        <f t="shared" si="161"/>
        <v>3818880</v>
      </c>
      <c r="O84" s="51">
        <f t="shared" si="199"/>
        <v>6</v>
      </c>
      <c r="P84" s="59">
        <f t="shared" si="196"/>
        <v>954720</v>
      </c>
      <c r="Q84" s="59">
        <f t="shared" si="162"/>
        <v>1060800</v>
      </c>
      <c r="R84" s="65" t="s">
        <v>24</v>
      </c>
      <c r="S84" s="77" t="s">
        <v>31</v>
      </c>
      <c r="T84" s="78" t="s">
        <v>28</v>
      </c>
      <c r="U84" s="65" t="str">
        <f t="shared" si="173"/>
        <v>A04-07</v>
      </c>
      <c r="V84" s="65">
        <v>126</v>
      </c>
      <c r="W84" s="65">
        <v>18</v>
      </c>
      <c r="X84" s="65">
        <v>108</v>
      </c>
      <c r="Y84" s="66"/>
      <c r="Z84" s="66"/>
      <c r="AA84" s="60">
        <f t="shared" ref="AA84:AA88" si="200">AA83</f>
        <v>19656000</v>
      </c>
      <c r="AB84" s="56">
        <f t="shared" ref="AB84:AF84" si="201">AB81</f>
        <v>0.9</v>
      </c>
      <c r="AC84" s="62">
        <f t="shared" si="201"/>
        <v>0.4</v>
      </c>
      <c r="AD84" s="58">
        <f t="shared" si="163"/>
        <v>17690400</v>
      </c>
      <c r="AE84" s="59">
        <f t="shared" si="164"/>
        <v>7076160</v>
      </c>
      <c r="AF84" s="51">
        <f t="shared" si="201"/>
        <v>6</v>
      </c>
      <c r="AG84" s="59">
        <f>(AD84-AE84)/AF84</f>
        <v>1769040</v>
      </c>
      <c r="AH84" s="59">
        <f t="shared" si="165"/>
        <v>1965600</v>
      </c>
      <c r="AI84" s="64" t="s">
        <v>24</v>
      </c>
      <c r="AJ84" s="77" t="s">
        <v>31</v>
      </c>
      <c r="AK84" s="78" t="s">
        <v>29</v>
      </c>
      <c r="AL84" s="65" t="str">
        <f t="shared" si="174"/>
        <v>A05-07</v>
      </c>
      <c r="AM84" s="65">
        <v>82</v>
      </c>
      <c r="AN84" s="65">
        <v>12</v>
      </c>
      <c r="AO84" s="65">
        <v>70</v>
      </c>
      <c r="AP84" s="66"/>
      <c r="AQ84" s="66">
        <f t="shared" si="178"/>
        <v>0</v>
      </c>
      <c r="AR84" s="61">
        <f>AQ83</f>
        <v>12792000</v>
      </c>
      <c r="AS84" s="56">
        <f t="shared" ref="AS84:AW84" si="202">AS81</f>
        <v>0.9</v>
      </c>
      <c r="AT84" s="62">
        <f t="shared" si="202"/>
        <v>0.4</v>
      </c>
      <c r="AU84" s="58">
        <f t="shared" si="166"/>
        <v>11512800</v>
      </c>
      <c r="AV84" s="59">
        <f t="shared" si="167"/>
        <v>4605120</v>
      </c>
      <c r="AW84" s="51">
        <f t="shared" si="202"/>
        <v>6</v>
      </c>
      <c r="AX84" s="63">
        <f>(AU84-AV84)/AW84</f>
        <v>1151280</v>
      </c>
      <c r="AY84" s="63">
        <f t="shared" si="168"/>
        <v>1279200</v>
      </c>
    </row>
    <row r="85" customFormat="1" ht="18" customHeight="1" spans="1:51">
      <c r="A85" s="67" t="str">
        <f t="shared" ref="A85:G85" si="203">A84</f>
        <v>A</v>
      </c>
      <c r="B85" s="77" t="str">
        <f t="shared" si="203"/>
        <v>07</v>
      </c>
      <c r="C85" s="78" t="str">
        <f t="shared" si="203"/>
        <v>06</v>
      </c>
      <c r="D85" s="68" t="str">
        <f t="shared" si="203"/>
        <v>A06-07</v>
      </c>
      <c r="E85" s="68">
        <f t="shared" si="203"/>
        <v>68</v>
      </c>
      <c r="F85" s="68">
        <f t="shared" si="203"/>
        <v>10</v>
      </c>
      <c r="G85" s="68">
        <f t="shared" si="203"/>
        <v>58</v>
      </c>
      <c r="H85" s="69"/>
      <c r="I85" s="69">
        <f t="shared" si="198"/>
        <v>10608000</v>
      </c>
      <c r="J85" s="55">
        <f t="shared" si="159"/>
        <v>10608000</v>
      </c>
      <c r="K85" s="56">
        <f t="shared" ref="K85:O85" si="204">K82</f>
        <v>0.8</v>
      </c>
      <c r="L85" s="57">
        <f t="shared" si="204"/>
        <v>1</v>
      </c>
      <c r="M85" s="58">
        <f t="shared" si="160"/>
        <v>8486400</v>
      </c>
      <c r="N85" s="59">
        <f t="shared" si="161"/>
        <v>8486400</v>
      </c>
      <c r="O85" s="51">
        <f t="shared" si="204"/>
        <v>0</v>
      </c>
      <c r="P85" s="59">
        <v>0</v>
      </c>
      <c r="Q85" s="59">
        <f t="shared" si="162"/>
        <v>2121600</v>
      </c>
      <c r="R85" s="68" t="s">
        <v>24</v>
      </c>
      <c r="S85" s="77" t="s">
        <v>31</v>
      </c>
      <c r="T85" s="78" t="s">
        <v>28</v>
      </c>
      <c r="U85" s="68" t="str">
        <f t="shared" si="173"/>
        <v>A04-07</v>
      </c>
      <c r="V85" s="68">
        <v>126</v>
      </c>
      <c r="W85" s="68">
        <v>18</v>
      </c>
      <c r="X85" s="68">
        <v>108</v>
      </c>
      <c r="Y85" s="69"/>
      <c r="Z85" s="69"/>
      <c r="AA85" s="60">
        <f t="shared" si="200"/>
        <v>19656000</v>
      </c>
      <c r="AB85" s="56">
        <f t="shared" ref="AB85:AF85" si="205">AB82</f>
        <v>0.8</v>
      </c>
      <c r="AC85" s="62">
        <f t="shared" si="205"/>
        <v>1</v>
      </c>
      <c r="AD85" s="58">
        <f t="shared" si="163"/>
        <v>15724800</v>
      </c>
      <c r="AE85" s="59">
        <f t="shared" si="164"/>
        <v>15724800</v>
      </c>
      <c r="AF85" s="51">
        <f t="shared" si="205"/>
        <v>0</v>
      </c>
      <c r="AG85" s="59">
        <f t="shared" si="194"/>
        <v>0</v>
      </c>
      <c r="AH85" s="59">
        <f t="shared" si="165"/>
        <v>3931200</v>
      </c>
      <c r="AI85" s="67" t="s">
        <v>24</v>
      </c>
      <c r="AJ85" s="77" t="s">
        <v>31</v>
      </c>
      <c r="AK85" s="78" t="s">
        <v>29</v>
      </c>
      <c r="AL85" s="68" t="str">
        <f t="shared" si="174"/>
        <v>A05-07</v>
      </c>
      <c r="AM85" s="68">
        <v>82</v>
      </c>
      <c r="AN85" s="68">
        <v>12</v>
      </c>
      <c r="AO85" s="68">
        <v>70</v>
      </c>
      <c r="AP85" s="69"/>
      <c r="AQ85" s="69">
        <f t="shared" si="178"/>
        <v>0</v>
      </c>
      <c r="AR85" s="61">
        <f>AQ83</f>
        <v>12792000</v>
      </c>
      <c r="AS85" s="56">
        <f t="shared" ref="AS85:AW85" si="206">AS82</f>
        <v>0.8</v>
      </c>
      <c r="AT85" s="62">
        <f t="shared" si="206"/>
        <v>1</v>
      </c>
      <c r="AU85" s="58">
        <f t="shared" si="166"/>
        <v>10233600</v>
      </c>
      <c r="AV85" s="59">
        <f t="shared" si="167"/>
        <v>10233600</v>
      </c>
      <c r="AW85" s="51">
        <f t="shared" si="206"/>
        <v>0</v>
      </c>
      <c r="AX85" s="63">
        <f t="shared" si="195"/>
        <v>0</v>
      </c>
      <c r="AY85" s="63">
        <f t="shared" si="168"/>
        <v>2558400</v>
      </c>
    </row>
    <row r="86" customFormat="1" ht="18" customHeight="1" spans="1:51">
      <c r="A86" s="50" t="s">
        <v>24</v>
      </c>
      <c r="B86" s="77" t="s">
        <v>32</v>
      </c>
      <c r="C86" s="78" t="s">
        <v>30</v>
      </c>
      <c r="D86" s="53" t="str">
        <f>A86&amp;C86&amp;"-"&amp;B86</f>
        <v>A06-08</v>
      </c>
      <c r="E86" s="53">
        <v>68</v>
      </c>
      <c r="F86" s="53">
        <v>10</v>
      </c>
      <c r="G86" s="53">
        <v>58</v>
      </c>
      <c r="H86" s="54">
        <f>H83+1000</f>
        <v>157000</v>
      </c>
      <c r="I86" s="54">
        <f>H86*E86</f>
        <v>10676000</v>
      </c>
      <c r="J86" s="55">
        <f t="shared" si="159"/>
        <v>10676000</v>
      </c>
      <c r="K86" s="56">
        <f t="shared" ref="K86:O86" si="207">K83</f>
        <v>0.95</v>
      </c>
      <c r="L86" s="57">
        <f t="shared" si="207"/>
        <v>0.2</v>
      </c>
      <c r="M86" s="58">
        <f t="shared" si="160"/>
        <v>10142200</v>
      </c>
      <c r="N86" s="59">
        <f t="shared" si="161"/>
        <v>2028440</v>
      </c>
      <c r="O86" s="51">
        <f t="shared" si="207"/>
        <v>8</v>
      </c>
      <c r="P86" s="59">
        <f t="shared" si="196"/>
        <v>1014220</v>
      </c>
      <c r="Q86" s="59">
        <f t="shared" si="162"/>
        <v>533800</v>
      </c>
      <c r="R86" s="53" t="s">
        <v>24</v>
      </c>
      <c r="S86" s="77" t="s">
        <v>32</v>
      </c>
      <c r="T86" s="78" t="s">
        <v>28</v>
      </c>
      <c r="U86" s="53" t="str">
        <f t="shared" si="173"/>
        <v>A04-08</v>
      </c>
      <c r="V86" s="53">
        <v>128</v>
      </c>
      <c r="W86" s="53">
        <v>19</v>
      </c>
      <c r="X86" s="53">
        <v>109</v>
      </c>
      <c r="Y86" s="54">
        <f>Y83+1000</f>
        <v>157000</v>
      </c>
      <c r="Z86" s="54">
        <f>Y86*V86</f>
        <v>20096000</v>
      </c>
      <c r="AA86" s="60">
        <f>V86*Y86</f>
        <v>20096000</v>
      </c>
      <c r="AB86" s="56">
        <f t="shared" ref="AB86:AF86" si="208">AB83</f>
        <v>0.95</v>
      </c>
      <c r="AC86" s="56">
        <f t="shared" si="208"/>
        <v>0.2</v>
      </c>
      <c r="AD86" s="58">
        <f t="shared" si="163"/>
        <v>19091200</v>
      </c>
      <c r="AE86" s="59">
        <f t="shared" si="164"/>
        <v>3818240</v>
      </c>
      <c r="AF86" s="51">
        <f t="shared" si="208"/>
        <v>8</v>
      </c>
      <c r="AG86" s="59">
        <f t="shared" si="194"/>
        <v>1909120</v>
      </c>
      <c r="AH86" s="59">
        <f t="shared" si="165"/>
        <v>1004800</v>
      </c>
      <c r="AI86" s="50" t="s">
        <v>24</v>
      </c>
      <c r="AJ86" s="77" t="s">
        <v>32</v>
      </c>
      <c r="AK86" s="78" t="s">
        <v>29</v>
      </c>
      <c r="AL86" s="53" t="str">
        <f t="shared" si="174"/>
        <v>A05-08</v>
      </c>
      <c r="AM86" s="53">
        <v>82</v>
      </c>
      <c r="AN86" s="53">
        <v>12</v>
      </c>
      <c r="AO86" s="53">
        <v>70</v>
      </c>
      <c r="AP86" s="54">
        <f>AP83+1000</f>
        <v>157000</v>
      </c>
      <c r="AQ86" s="54">
        <f t="shared" si="178"/>
        <v>12874000</v>
      </c>
      <c r="AR86" s="61">
        <f>AQ86</f>
        <v>12874000</v>
      </c>
      <c r="AS86" s="56">
        <f t="shared" ref="AS86:AW86" si="209">AS83</f>
        <v>0.95</v>
      </c>
      <c r="AT86" s="62">
        <f t="shared" si="209"/>
        <v>0.2</v>
      </c>
      <c r="AU86" s="58">
        <f t="shared" si="166"/>
        <v>12230300</v>
      </c>
      <c r="AV86" s="59">
        <f t="shared" si="167"/>
        <v>2446060</v>
      </c>
      <c r="AW86" s="51">
        <f t="shared" si="209"/>
        <v>8</v>
      </c>
      <c r="AX86" s="63">
        <f t="shared" si="195"/>
        <v>1223030</v>
      </c>
      <c r="AY86" s="63">
        <f t="shared" si="168"/>
        <v>643700</v>
      </c>
    </row>
    <row r="87" customFormat="1" ht="18" customHeight="1" spans="1:51">
      <c r="A87" s="64" t="str">
        <f t="shared" ref="A87:G87" si="210">A86</f>
        <v>A</v>
      </c>
      <c r="B87" s="77" t="str">
        <f t="shared" si="210"/>
        <v>08</v>
      </c>
      <c r="C87" s="78" t="str">
        <f t="shared" si="210"/>
        <v>06</v>
      </c>
      <c r="D87" s="65" t="str">
        <f t="shared" si="210"/>
        <v>A06-08</v>
      </c>
      <c r="E87" s="65">
        <f t="shared" si="210"/>
        <v>68</v>
      </c>
      <c r="F87" s="65">
        <f t="shared" si="210"/>
        <v>10</v>
      </c>
      <c r="G87" s="65">
        <f t="shared" si="210"/>
        <v>58</v>
      </c>
      <c r="H87" s="66"/>
      <c r="I87" s="66">
        <f t="shared" si="198"/>
        <v>10676000</v>
      </c>
      <c r="J87" s="55">
        <f t="shared" si="159"/>
        <v>10676000</v>
      </c>
      <c r="K87" s="56">
        <f t="shared" ref="K87:O87" si="211">K84</f>
        <v>0.9</v>
      </c>
      <c r="L87" s="57">
        <f t="shared" si="211"/>
        <v>0.4</v>
      </c>
      <c r="M87" s="58">
        <f t="shared" si="160"/>
        <v>9608400</v>
      </c>
      <c r="N87" s="59">
        <f t="shared" si="161"/>
        <v>3843360</v>
      </c>
      <c r="O87" s="51">
        <f t="shared" si="211"/>
        <v>6</v>
      </c>
      <c r="P87" s="59">
        <f t="shared" si="196"/>
        <v>960840</v>
      </c>
      <c r="Q87" s="59">
        <f t="shared" si="162"/>
        <v>1067600</v>
      </c>
      <c r="R87" s="65" t="s">
        <v>24</v>
      </c>
      <c r="S87" s="77" t="s">
        <v>32</v>
      </c>
      <c r="T87" s="78" t="s">
        <v>28</v>
      </c>
      <c r="U87" s="65" t="str">
        <f t="shared" si="173"/>
        <v>A04-08</v>
      </c>
      <c r="V87" s="65">
        <v>128</v>
      </c>
      <c r="W87" s="65">
        <v>19</v>
      </c>
      <c r="X87" s="65">
        <v>109</v>
      </c>
      <c r="Y87" s="66"/>
      <c r="Z87" s="66"/>
      <c r="AA87" s="60">
        <f t="shared" si="200"/>
        <v>20096000</v>
      </c>
      <c r="AB87" s="56">
        <f t="shared" ref="AB87:AF87" si="212">AB84</f>
        <v>0.9</v>
      </c>
      <c r="AC87" s="62">
        <f t="shared" si="212"/>
        <v>0.4</v>
      </c>
      <c r="AD87" s="58">
        <f t="shared" si="163"/>
        <v>18086400</v>
      </c>
      <c r="AE87" s="59">
        <f t="shared" si="164"/>
        <v>7234560</v>
      </c>
      <c r="AF87" s="51">
        <f t="shared" si="212"/>
        <v>6</v>
      </c>
      <c r="AG87" s="59">
        <f>(AD87-AE87)/AF87</f>
        <v>1808640</v>
      </c>
      <c r="AH87" s="59">
        <f t="shared" si="165"/>
        <v>2009600</v>
      </c>
      <c r="AI87" s="64" t="s">
        <v>24</v>
      </c>
      <c r="AJ87" s="77" t="s">
        <v>32</v>
      </c>
      <c r="AK87" s="78" t="s">
        <v>29</v>
      </c>
      <c r="AL87" s="65" t="str">
        <f t="shared" si="174"/>
        <v>A05-08</v>
      </c>
      <c r="AM87" s="65">
        <v>82</v>
      </c>
      <c r="AN87" s="65">
        <v>12</v>
      </c>
      <c r="AO87" s="65">
        <v>70</v>
      </c>
      <c r="AP87" s="66"/>
      <c r="AQ87" s="66">
        <f t="shared" si="178"/>
        <v>0</v>
      </c>
      <c r="AR87" s="61">
        <f>AQ86</f>
        <v>12874000</v>
      </c>
      <c r="AS87" s="56">
        <f t="shared" ref="AS87:AW87" si="213">AS84</f>
        <v>0.9</v>
      </c>
      <c r="AT87" s="62">
        <f t="shared" si="213"/>
        <v>0.4</v>
      </c>
      <c r="AU87" s="58">
        <f t="shared" si="166"/>
        <v>11586600</v>
      </c>
      <c r="AV87" s="59">
        <f t="shared" si="167"/>
        <v>4634640</v>
      </c>
      <c r="AW87" s="51">
        <f t="shared" si="213"/>
        <v>6</v>
      </c>
      <c r="AX87" s="63">
        <f>(AU87-AV87)/AW87</f>
        <v>1158660</v>
      </c>
      <c r="AY87" s="63">
        <f t="shared" si="168"/>
        <v>1287400</v>
      </c>
    </row>
    <row r="88" customFormat="1" ht="18" customHeight="1" spans="1:51">
      <c r="A88" s="67" t="str">
        <f t="shared" ref="A88:G88" si="214">A87</f>
        <v>A</v>
      </c>
      <c r="B88" s="77" t="str">
        <f t="shared" si="214"/>
        <v>08</v>
      </c>
      <c r="C88" s="78" t="str">
        <f t="shared" si="214"/>
        <v>06</v>
      </c>
      <c r="D88" s="68" t="str">
        <f t="shared" si="214"/>
        <v>A06-08</v>
      </c>
      <c r="E88" s="68">
        <f t="shared" si="214"/>
        <v>68</v>
      </c>
      <c r="F88" s="68">
        <f t="shared" si="214"/>
        <v>10</v>
      </c>
      <c r="G88" s="68">
        <f t="shared" si="214"/>
        <v>58</v>
      </c>
      <c r="H88" s="69"/>
      <c r="I88" s="69">
        <f t="shared" si="198"/>
        <v>10676000</v>
      </c>
      <c r="J88" s="55">
        <f t="shared" si="159"/>
        <v>10676000</v>
      </c>
      <c r="K88" s="56">
        <f t="shared" ref="K88:O88" si="215">K85</f>
        <v>0.8</v>
      </c>
      <c r="L88" s="57">
        <f t="shared" si="215"/>
        <v>1</v>
      </c>
      <c r="M88" s="58">
        <f t="shared" si="160"/>
        <v>8540800</v>
      </c>
      <c r="N88" s="59">
        <f t="shared" si="161"/>
        <v>8540800</v>
      </c>
      <c r="O88" s="51">
        <f t="shared" si="215"/>
        <v>0</v>
      </c>
      <c r="P88" s="59">
        <v>0</v>
      </c>
      <c r="Q88" s="59">
        <f t="shared" si="162"/>
        <v>2135200</v>
      </c>
      <c r="R88" s="68" t="s">
        <v>24</v>
      </c>
      <c r="S88" s="77" t="s">
        <v>32</v>
      </c>
      <c r="T88" s="78" t="s">
        <v>28</v>
      </c>
      <c r="U88" s="68" t="str">
        <f t="shared" si="173"/>
        <v>A04-08</v>
      </c>
      <c r="V88" s="68">
        <v>128</v>
      </c>
      <c r="W88" s="68">
        <v>19</v>
      </c>
      <c r="X88" s="68">
        <v>109</v>
      </c>
      <c r="Y88" s="69"/>
      <c r="Z88" s="69"/>
      <c r="AA88" s="60">
        <f t="shared" si="200"/>
        <v>20096000</v>
      </c>
      <c r="AB88" s="56">
        <f t="shared" ref="AB88:AF88" si="216">AB85</f>
        <v>0.8</v>
      </c>
      <c r="AC88" s="62">
        <f t="shared" si="216"/>
        <v>1</v>
      </c>
      <c r="AD88" s="58">
        <f t="shared" si="163"/>
        <v>16076800</v>
      </c>
      <c r="AE88" s="59">
        <f t="shared" si="164"/>
        <v>16076800</v>
      </c>
      <c r="AF88" s="51">
        <f t="shared" si="216"/>
        <v>0</v>
      </c>
      <c r="AG88" s="59">
        <f t="shared" ref="AG88:AG92" si="217">(AD88-AE88)/8</f>
        <v>0</v>
      </c>
      <c r="AH88" s="59">
        <f t="shared" si="165"/>
        <v>4019200</v>
      </c>
      <c r="AI88" s="67" t="s">
        <v>24</v>
      </c>
      <c r="AJ88" s="77" t="s">
        <v>32</v>
      </c>
      <c r="AK88" s="78" t="s">
        <v>29</v>
      </c>
      <c r="AL88" s="68" t="str">
        <f t="shared" si="174"/>
        <v>A05-08</v>
      </c>
      <c r="AM88" s="68">
        <v>82</v>
      </c>
      <c r="AN88" s="68">
        <v>12</v>
      </c>
      <c r="AO88" s="68">
        <v>70</v>
      </c>
      <c r="AP88" s="69"/>
      <c r="AQ88" s="69">
        <f t="shared" si="178"/>
        <v>0</v>
      </c>
      <c r="AR88" s="61">
        <f>AQ86</f>
        <v>12874000</v>
      </c>
      <c r="AS88" s="56">
        <f t="shared" ref="AS88:AW88" si="218">AS85</f>
        <v>0.8</v>
      </c>
      <c r="AT88" s="62">
        <f t="shared" si="218"/>
        <v>1</v>
      </c>
      <c r="AU88" s="58">
        <f t="shared" si="166"/>
        <v>10299200</v>
      </c>
      <c r="AV88" s="59">
        <f t="shared" si="167"/>
        <v>10299200</v>
      </c>
      <c r="AW88" s="51">
        <f t="shared" si="218"/>
        <v>0</v>
      </c>
      <c r="AX88" s="63">
        <f t="shared" ref="AX88:AX92" si="219">(AU88-AV88)/8</f>
        <v>0</v>
      </c>
      <c r="AY88" s="63">
        <f t="shared" si="168"/>
        <v>2574800</v>
      </c>
    </row>
    <row r="89" customFormat="1" ht="18" customHeight="1" spans="1:51">
      <c r="A89" s="50" t="s">
        <v>24</v>
      </c>
      <c r="B89" s="77" t="s">
        <v>33</v>
      </c>
      <c r="C89" s="78" t="s">
        <v>30</v>
      </c>
      <c r="D89" s="53" t="str">
        <f>A89&amp;C89&amp;"-"&amp;B89</f>
        <v>A06-09</v>
      </c>
      <c r="E89" s="53">
        <v>68</v>
      </c>
      <c r="F89" s="53">
        <v>10</v>
      </c>
      <c r="G89" s="53">
        <v>58</v>
      </c>
      <c r="H89" s="54">
        <f>H86+1000</f>
        <v>158000</v>
      </c>
      <c r="I89" s="54">
        <f>H89*E89</f>
        <v>10744000</v>
      </c>
      <c r="J89" s="55">
        <f t="shared" si="159"/>
        <v>10744000</v>
      </c>
      <c r="K89" s="56">
        <f t="shared" ref="K89:O89" si="220">K86</f>
        <v>0.95</v>
      </c>
      <c r="L89" s="57">
        <f t="shared" si="220"/>
        <v>0.2</v>
      </c>
      <c r="M89" s="58">
        <f t="shared" si="160"/>
        <v>10206800</v>
      </c>
      <c r="N89" s="59">
        <f t="shared" si="161"/>
        <v>2041360</v>
      </c>
      <c r="O89" s="51">
        <f t="shared" si="220"/>
        <v>8</v>
      </c>
      <c r="P89" s="59">
        <f t="shared" ref="P89:P93" si="221">(M89-N89)/O89</f>
        <v>1020680</v>
      </c>
      <c r="Q89" s="59">
        <f t="shared" si="162"/>
        <v>537200</v>
      </c>
      <c r="R89" s="53" t="s">
        <v>24</v>
      </c>
      <c r="S89" s="77" t="s">
        <v>33</v>
      </c>
      <c r="T89" s="78" t="s">
        <v>28</v>
      </c>
      <c r="U89" s="53" t="str">
        <f t="shared" si="173"/>
        <v>A04-09</v>
      </c>
      <c r="V89" s="53">
        <v>129</v>
      </c>
      <c r="W89" s="53">
        <v>19</v>
      </c>
      <c r="X89" s="53">
        <v>110</v>
      </c>
      <c r="Y89" s="54">
        <f>Y86+1000</f>
        <v>158000</v>
      </c>
      <c r="Z89" s="54">
        <f>Y89*V89</f>
        <v>20382000</v>
      </c>
      <c r="AA89" s="60">
        <f>V89*Y89</f>
        <v>20382000</v>
      </c>
      <c r="AB89" s="56">
        <f t="shared" ref="AB89:AF89" si="222">AB86</f>
        <v>0.95</v>
      </c>
      <c r="AC89" s="56">
        <f t="shared" si="222"/>
        <v>0.2</v>
      </c>
      <c r="AD89" s="58">
        <f t="shared" si="163"/>
        <v>19362900</v>
      </c>
      <c r="AE89" s="59">
        <f t="shared" si="164"/>
        <v>3872580</v>
      </c>
      <c r="AF89" s="51">
        <f t="shared" si="222"/>
        <v>8</v>
      </c>
      <c r="AG89" s="59">
        <f t="shared" si="217"/>
        <v>1936290</v>
      </c>
      <c r="AH89" s="59">
        <f t="shared" si="165"/>
        <v>1019100</v>
      </c>
      <c r="AI89" s="50" t="s">
        <v>24</v>
      </c>
      <c r="AJ89" s="77" t="s">
        <v>33</v>
      </c>
      <c r="AK89" s="78" t="s">
        <v>29</v>
      </c>
      <c r="AL89" s="53" t="str">
        <f t="shared" si="174"/>
        <v>A05-09</v>
      </c>
      <c r="AM89" s="53">
        <v>82</v>
      </c>
      <c r="AN89" s="53">
        <v>12</v>
      </c>
      <c r="AO89" s="53">
        <v>70</v>
      </c>
      <c r="AP89" s="54">
        <f>AP86+1000</f>
        <v>158000</v>
      </c>
      <c r="AQ89" s="54">
        <f t="shared" si="178"/>
        <v>12956000</v>
      </c>
      <c r="AR89" s="61">
        <f>AQ89</f>
        <v>12956000</v>
      </c>
      <c r="AS89" s="56">
        <f t="shared" ref="AS89:AW89" si="223">AS86</f>
        <v>0.95</v>
      </c>
      <c r="AT89" s="62">
        <f t="shared" si="223"/>
        <v>0.2</v>
      </c>
      <c r="AU89" s="58">
        <f t="shared" si="166"/>
        <v>12308200</v>
      </c>
      <c r="AV89" s="59">
        <f t="shared" si="167"/>
        <v>2461640</v>
      </c>
      <c r="AW89" s="51">
        <f t="shared" si="223"/>
        <v>8</v>
      </c>
      <c r="AX89" s="63">
        <f t="shared" si="219"/>
        <v>1230820</v>
      </c>
      <c r="AY89" s="63">
        <f t="shared" si="168"/>
        <v>647800</v>
      </c>
    </row>
    <row r="90" customFormat="1" ht="18" customHeight="1" spans="1:51">
      <c r="A90" s="64" t="str">
        <f t="shared" ref="A90:G90" si="224">A89</f>
        <v>A</v>
      </c>
      <c r="B90" s="77" t="str">
        <f t="shared" si="224"/>
        <v>09</v>
      </c>
      <c r="C90" s="78" t="str">
        <f t="shared" si="224"/>
        <v>06</v>
      </c>
      <c r="D90" s="65" t="str">
        <f t="shared" si="224"/>
        <v>A06-09</v>
      </c>
      <c r="E90" s="65">
        <f t="shared" si="224"/>
        <v>68</v>
      </c>
      <c r="F90" s="65">
        <f t="shared" si="224"/>
        <v>10</v>
      </c>
      <c r="G90" s="65">
        <f t="shared" si="224"/>
        <v>58</v>
      </c>
      <c r="H90" s="66"/>
      <c r="I90" s="66">
        <f t="shared" ref="I90:I94" si="225">I89</f>
        <v>10744000</v>
      </c>
      <c r="J90" s="55">
        <f t="shared" si="159"/>
        <v>10744000</v>
      </c>
      <c r="K90" s="56">
        <f t="shared" ref="K90:O90" si="226">K87</f>
        <v>0.9</v>
      </c>
      <c r="L90" s="57">
        <f t="shared" si="226"/>
        <v>0.4</v>
      </c>
      <c r="M90" s="58">
        <f t="shared" si="160"/>
        <v>9669600</v>
      </c>
      <c r="N90" s="59">
        <f t="shared" si="161"/>
        <v>3867840</v>
      </c>
      <c r="O90" s="51">
        <f t="shared" si="226"/>
        <v>6</v>
      </c>
      <c r="P90" s="59">
        <f t="shared" si="221"/>
        <v>966960</v>
      </c>
      <c r="Q90" s="59">
        <f t="shared" si="162"/>
        <v>1074400</v>
      </c>
      <c r="R90" s="65" t="s">
        <v>24</v>
      </c>
      <c r="S90" s="77" t="s">
        <v>33</v>
      </c>
      <c r="T90" s="78" t="s">
        <v>28</v>
      </c>
      <c r="U90" s="65" t="str">
        <f t="shared" si="173"/>
        <v>A04-09</v>
      </c>
      <c r="V90" s="65">
        <v>129</v>
      </c>
      <c r="W90" s="65">
        <v>19</v>
      </c>
      <c r="X90" s="65">
        <v>110</v>
      </c>
      <c r="Y90" s="66"/>
      <c r="Z90" s="66"/>
      <c r="AA90" s="60">
        <f t="shared" ref="AA90:AA94" si="227">AA89</f>
        <v>20382000</v>
      </c>
      <c r="AB90" s="56">
        <f t="shared" ref="AB90:AF90" si="228">AB87</f>
        <v>0.9</v>
      </c>
      <c r="AC90" s="62">
        <f t="shared" si="228"/>
        <v>0.4</v>
      </c>
      <c r="AD90" s="58">
        <f t="shared" si="163"/>
        <v>18343800</v>
      </c>
      <c r="AE90" s="59">
        <f t="shared" si="164"/>
        <v>7337520</v>
      </c>
      <c r="AF90" s="51">
        <f t="shared" si="228"/>
        <v>6</v>
      </c>
      <c r="AG90" s="59">
        <f>(AD90-AE90)/AF90</f>
        <v>1834380</v>
      </c>
      <c r="AH90" s="59">
        <f t="shared" si="165"/>
        <v>2038200</v>
      </c>
      <c r="AI90" s="64" t="s">
        <v>24</v>
      </c>
      <c r="AJ90" s="77" t="s">
        <v>33</v>
      </c>
      <c r="AK90" s="78" t="s">
        <v>29</v>
      </c>
      <c r="AL90" s="65" t="str">
        <f t="shared" si="174"/>
        <v>A05-09</v>
      </c>
      <c r="AM90" s="65">
        <v>82</v>
      </c>
      <c r="AN90" s="65">
        <v>12</v>
      </c>
      <c r="AO90" s="65">
        <v>70</v>
      </c>
      <c r="AP90" s="66"/>
      <c r="AQ90" s="66">
        <f t="shared" si="178"/>
        <v>0</v>
      </c>
      <c r="AR90" s="61">
        <f>AQ89</f>
        <v>12956000</v>
      </c>
      <c r="AS90" s="56">
        <f t="shared" ref="AS90:AW90" si="229">AS87</f>
        <v>0.9</v>
      </c>
      <c r="AT90" s="62">
        <f t="shared" si="229"/>
        <v>0.4</v>
      </c>
      <c r="AU90" s="58">
        <f t="shared" si="166"/>
        <v>11660400</v>
      </c>
      <c r="AV90" s="59">
        <f t="shared" si="167"/>
        <v>4664160</v>
      </c>
      <c r="AW90" s="51">
        <f t="shared" si="229"/>
        <v>6</v>
      </c>
      <c r="AX90" s="63">
        <f>(AU90-AV90)/AW90</f>
        <v>1166040</v>
      </c>
      <c r="AY90" s="63">
        <f t="shared" si="168"/>
        <v>1295600</v>
      </c>
    </row>
    <row r="91" customFormat="1" ht="18" customHeight="1" spans="1:51">
      <c r="A91" s="67" t="str">
        <f t="shared" ref="A91:G91" si="230">A90</f>
        <v>A</v>
      </c>
      <c r="B91" s="77" t="str">
        <f t="shared" si="230"/>
        <v>09</v>
      </c>
      <c r="C91" s="78" t="str">
        <f t="shared" si="230"/>
        <v>06</v>
      </c>
      <c r="D91" s="68" t="str">
        <f t="shared" si="230"/>
        <v>A06-09</v>
      </c>
      <c r="E91" s="68">
        <f t="shared" si="230"/>
        <v>68</v>
      </c>
      <c r="F91" s="68">
        <f t="shared" si="230"/>
        <v>10</v>
      </c>
      <c r="G91" s="68">
        <f t="shared" si="230"/>
        <v>58</v>
      </c>
      <c r="H91" s="69"/>
      <c r="I91" s="69">
        <f t="shared" si="225"/>
        <v>10744000</v>
      </c>
      <c r="J91" s="55">
        <f t="shared" si="159"/>
        <v>10744000</v>
      </c>
      <c r="K91" s="56">
        <f t="shared" ref="K91:O91" si="231">K88</f>
        <v>0.8</v>
      </c>
      <c r="L91" s="57">
        <f t="shared" si="231"/>
        <v>1</v>
      </c>
      <c r="M91" s="58">
        <f t="shared" si="160"/>
        <v>8595200</v>
      </c>
      <c r="N91" s="59">
        <f t="shared" si="161"/>
        <v>8595200</v>
      </c>
      <c r="O91" s="51">
        <f t="shared" si="231"/>
        <v>0</v>
      </c>
      <c r="P91" s="59">
        <v>0</v>
      </c>
      <c r="Q91" s="59">
        <f t="shared" si="162"/>
        <v>2148800</v>
      </c>
      <c r="R91" s="68" t="s">
        <v>24</v>
      </c>
      <c r="S91" s="77" t="s">
        <v>33</v>
      </c>
      <c r="T91" s="78" t="s">
        <v>28</v>
      </c>
      <c r="U91" s="68" t="str">
        <f t="shared" si="173"/>
        <v>A04-09</v>
      </c>
      <c r="V91" s="68">
        <v>129</v>
      </c>
      <c r="W91" s="68">
        <v>19</v>
      </c>
      <c r="X91" s="68">
        <v>110</v>
      </c>
      <c r="Y91" s="69"/>
      <c r="Z91" s="69"/>
      <c r="AA91" s="60">
        <f t="shared" si="227"/>
        <v>20382000</v>
      </c>
      <c r="AB91" s="56">
        <f t="shared" ref="AB91:AF91" si="232">AB88</f>
        <v>0.8</v>
      </c>
      <c r="AC91" s="62">
        <f t="shared" si="232"/>
        <v>1</v>
      </c>
      <c r="AD91" s="58">
        <f t="shared" si="163"/>
        <v>16305600</v>
      </c>
      <c r="AE91" s="59">
        <f t="shared" si="164"/>
        <v>16305600</v>
      </c>
      <c r="AF91" s="51">
        <f t="shared" si="232"/>
        <v>0</v>
      </c>
      <c r="AG91" s="59">
        <f t="shared" si="217"/>
        <v>0</v>
      </c>
      <c r="AH91" s="59">
        <f t="shared" si="165"/>
        <v>4076400</v>
      </c>
      <c r="AI91" s="67" t="s">
        <v>24</v>
      </c>
      <c r="AJ91" s="77" t="s">
        <v>33</v>
      </c>
      <c r="AK91" s="78" t="s">
        <v>29</v>
      </c>
      <c r="AL91" s="68" t="str">
        <f t="shared" si="174"/>
        <v>A05-09</v>
      </c>
      <c r="AM91" s="68">
        <v>82</v>
      </c>
      <c r="AN91" s="68">
        <v>12</v>
      </c>
      <c r="AO91" s="68">
        <v>70</v>
      </c>
      <c r="AP91" s="69"/>
      <c r="AQ91" s="69">
        <f t="shared" si="178"/>
        <v>0</v>
      </c>
      <c r="AR91" s="61">
        <f>AQ89</f>
        <v>12956000</v>
      </c>
      <c r="AS91" s="56">
        <f t="shared" ref="AS91:AW91" si="233">AS88</f>
        <v>0.8</v>
      </c>
      <c r="AT91" s="62">
        <f t="shared" si="233"/>
        <v>1</v>
      </c>
      <c r="AU91" s="58">
        <f t="shared" si="166"/>
        <v>10364800</v>
      </c>
      <c r="AV91" s="59">
        <f t="shared" si="167"/>
        <v>10364800</v>
      </c>
      <c r="AW91" s="51">
        <f t="shared" si="233"/>
        <v>0</v>
      </c>
      <c r="AX91" s="63">
        <f t="shared" si="219"/>
        <v>0</v>
      </c>
      <c r="AY91" s="63">
        <f t="shared" si="168"/>
        <v>2591200</v>
      </c>
    </row>
    <row r="92" customFormat="1" ht="18" customHeight="1" spans="1:51">
      <c r="A92" s="50" t="s">
        <v>24</v>
      </c>
      <c r="B92" s="77" t="s">
        <v>34</v>
      </c>
      <c r="C92" s="78" t="s">
        <v>30</v>
      </c>
      <c r="D92" s="53" t="str">
        <f>A92&amp;C92&amp;"-"&amp;B92</f>
        <v>A06-10</v>
      </c>
      <c r="E92" s="53">
        <v>69</v>
      </c>
      <c r="F92" s="53">
        <v>10</v>
      </c>
      <c r="G92" s="53">
        <v>59</v>
      </c>
      <c r="H92" s="54">
        <f>H89+1000</f>
        <v>159000</v>
      </c>
      <c r="I92" s="54">
        <f>H92*E92</f>
        <v>10971000</v>
      </c>
      <c r="J92" s="55">
        <f t="shared" si="159"/>
        <v>10971000</v>
      </c>
      <c r="K92" s="56">
        <f t="shared" ref="K92:O92" si="234">K89</f>
        <v>0.95</v>
      </c>
      <c r="L92" s="57">
        <f t="shared" si="234"/>
        <v>0.2</v>
      </c>
      <c r="M92" s="58">
        <f t="shared" si="160"/>
        <v>10422450</v>
      </c>
      <c r="N92" s="59">
        <f t="shared" si="161"/>
        <v>2084490</v>
      </c>
      <c r="O92" s="51">
        <f t="shared" si="234"/>
        <v>8</v>
      </c>
      <c r="P92" s="59">
        <f t="shared" si="221"/>
        <v>1042245</v>
      </c>
      <c r="Q92" s="59">
        <f t="shared" si="162"/>
        <v>548550</v>
      </c>
      <c r="R92" s="53" t="s">
        <v>24</v>
      </c>
      <c r="S92" s="77" t="s">
        <v>34</v>
      </c>
      <c r="T92" s="78" t="s">
        <v>28</v>
      </c>
      <c r="U92" s="53" t="str">
        <f t="shared" si="173"/>
        <v>A04-10</v>
      </c>
      <c r="V92" s="53">
        <v>129</v>
      </c>
      <c r="W92" s="53">
        <v>18</v>
      </c>
      <c r="X92" s="53">
        <v>111</v>
      </c>
      <c r="Y92" s="54">
        <f>Y89+1000</f>
        <v>159000</v>
      </c>
      <c r="Z92" s="54">
        <f>Y92*V92</f>
        <v>20511000</v>
      </c>
      <c r="AA92" s="60">
        <f>V92*Y92</f>
        <v>20511000</v>
      </c>
      <c r="AB92" s="56">
        <f t="shared" ref="AB92:AF92" si="235">AB89</f>
        <v>0.95</v>
      </c>
      <c r="AC92" s="56">
        <f t="shared" si="235"/>
        <v>0.2</v>
      </c>
      <c r="AD92" s="58">
        <f t="shared" si="163"/>
        <v>19485450</v>
      </c>
      <c r="AE92" s="59">
        <f t="shared" si="164"/>
        <v>3897090</v>
      </c>
      <c r="AF92" s="51">
        <f t="shared" si="235"/>
        <v>8</v>
      </c>
      <c r="AG92" s="59">
        <f t="shared" si="217"/>
        <v>1948545</v>
      </c>
      <c r="AH92" s="59">
        <f t="shared" si="165"/>
        <v>1025550</v>
      </c>
      <c r="AI92" s="50" t="s">
        <v>24</v>
      </c>
      <c r="AJ92" s="77" t="s">
        <v>34</v>
      </c>
      <c r="AK92" s="78" t="s">
        <v>29</v>
      </c>
      <c r="AL92" s="53" t="str">
        <f t="shared" si="174"/>
        <v>A05-10</v>
      </c>
      <c r="AM92" s="53">
        <v>82</v>
      </c>
      <c r="AN92" s="53">
        <v>12</v>
      </c>
      <c r="AO92" s="53">
        <v>70</v>
      </c>
      <c r="AP92" s="54">
        <f>AP89+1000</f>
        <v>159000</v>
      </c>
      <c r="AQ92" s="54">
        <f t="shared" si="178"/>
        <v>13038000</v>
      </c>
      <c r="AR92" s="61">
        <f>AQ92</f>
        <v>13038000</v>
      </c>
      <c r="AS92" s="56">
        <f t="shared" ref="AS92:AW92" si="236">AS89</f>
        <v>0.95</v>
      </c>
      <c r="AT92" s="62">
        <f t="shared" si="236"/>
        <v>0.2</v>
      </c>
      <c r="AU92" s="58">
        <f t="shared" si="166"/>
        <v>12386100</v>
      </c>
      <c r="AV92" s="59">
        <f t="shared" si="167"/>
        <v>2477220</v>
      </c>
      <c r="AW92" s="51">
        <f t="shared" si="236"/>
        <v>8</v>
      </c>
      <c r="AX92" s="63">
        <f t="shared" si="219"/>
        <v>1238610</v>
      </c>
      <c r="AY92" s="63">
        <f t="shared" si="168"/>
        <v>651900</v>
      </c>
    </row>
    <row r="93" customFormat="1" ht="18" customHeight="1" spans="1:51">
      <c r="A93" s="64" t="str">
        <f t="shared" ref="A93:G93" si="237">A92</f>
        <v>A</v>
      </c>
      <c r="B93" s="77" t="str">
        <f t="shared" si="237"/>
        <v>10</v>
      </c>
      <c r="C93" s="78" t="str">
        <f t="shared" si="237"/>
        <v>06</v>
      </c>
      <c r="D93" s="65" t="str">
        <f t="shared" si="237"/>
        <v>A06-10</v>
      </c>
      <c r="E93" s="65">
        <f t="shared" si="237"/>
        <v>69</v>
      </c>
      <c r="F93" s="65">
        <f t="shared" si="237"/>
        <v>10</v>
      </c>
      <c r="G93" s="65">
        <f t="shared" si="237"/>
        <v>59</v>
      </c>
      <c r="H93" s="66"/>
      <c r="I93" s="66">
        <f t="shared" si="225"/>
        <v>10971000</v>
      </c>
      <c r="J93" s="55">
        <f t="shared" si="159"/>
        <v>10971000</v>
      </c>
      <c r="K93" s="56">
        <f t="shared" ref="K93:O93" si="238">K90</f>
        <v>0.9</v>
      </c>
      <c r="L93" s="57">
        <f t="shared" si="238"/>
        <v>0.4</v>
      </c>
      <c r="M93" s="58">
        <f t="shared" si="160"/>
        <v>9873900</v>
      </c>
      <c r="N93" s="59">
        <f t="shared" si="161"/>
        <v>3949560</v>
      </c>
      <c r="O93" s="51">
        <f t="shared" si="238"/>
        <v>6</v>
      </c>
      <c r="P93" s="59">
        <f t="shared" si="221"/>
        <v>987390</v>
      </c>
      <c r="Q93" s="59">
        <f t="shared" si="162"/>
        <v>1097100</v>
      </c>
      <c r="R93" s="65" t="s">
        <v>24</v>
      </c>
      <c r="S93" s="77" t="s">
        <v>34</v>
      </c>
      <c r="T93" s="78" t="s">
        <v>28</v>
      </c>
      <c r="U93" s="65" t="str">
        <f t="shared" si="173"/>
        <v>A04-10</v>
      </c>
      <c r="V93" s="65">
        <v>129</v>
      </c>
      <c r="W93" s="65">
        <v>18</v>
      </c>
      <c r="X93" s="65">
        <v>111</v>
      </c>
      <c r="Y93" s="66"/>
      <c r="Z93" s="66"/>
      <c r="AA93" s="60">
        <f t="shared" si="227"/>
        <v>20511000</v>
      </c>
      <c r="AB93" s="56">
        <f t="shared" ref="AB93:AF93" si="239">AB90</f>
        <v>0.9</v>
      </c>
      <c r="AC93" s="62">
        <f t="shared" si="239"/>
        <v>0.4</v>
      </c>
      <c r="AD93" s="58">
        <f t="shared" si="163"/>
        <v>18459900</v>
      </c>
      <c r="AE93" s="59">
        <f t="shared" si="164"/>
        <v>7383960</v>
      </c>
      <c r="AF93" s="51">
        <f t="shared" si="239"/>
        <v>6</v>
      </c>
      <c r="AG93" s="59">
        <f>(AD93-AE93)/AF93</f>
        <v>1845990</v>
      </c>
      <c r="AH93" s="59">
        <f t="shared" si="165"/>
        <v>2051100</v>
      </c>
      <c r="AI93" s="64" t="s">
        <v>24</v>
      </c>
      <c r="AJ93" s="77" t="s">
        <v>34</v>
      </c>
      <c r="AK93" s="78" t="s">
        <v>29</v>
      </c>
      <c r="AL93" s="65" t="str">
        <f t="shared" si="174"/>
        <v>A05-10</v>
      </c>
      <c r="AM93" s="65">
        <v>82</v>
      </c>
      <c r="AN93" s="65">
        <v>12</v>
      </c>
      <c r="AO93" s="65">
        <v>70</v>
      </c>
      <c r="AP93" s="66"/>
      <c r="AQ93" s="66">
        <f t="shared" si="178"/>
        <v>0</v>
      </c>
      <c r="AR93" s="61">
        <f>AQ92</f>
        <v>13038000</v>
      </c>
      <c r="AS93" s="56">
        <f t="shared" ref="AS93:AW93" si="240">AS90</f>
        <v>0.9</v>
      </c>
      <c r="AT93" s="62">
        <f t="shared" si="240"/>
        <v>0.4</v>
      </c>
      <c r="AU93" s="58">
        <f t="shared" si="166"/>
        <v>11734200</v>
      </c>
      <c r="AV93" s="59">
        <f t="shared" si="167"/>
        <v>4693680</v>
      </c>
      <c r="AW93" s="51">
        <f t="shared" si="240"/>
        <v>6</v>
      </c>
      <c r="AX93" s="63">
        <f>(AU93-AV93)/AW93</f>
        <v>1173420</v>
      </c>
      <c r="AY93" s="63">
        <f t="shared" si="168"/>
        <v>1303800</v>
      </c>
    </row>
    <row r="94" customFormat="1" ht="18" customHeight="1" spans="1:51">
      <c r="A94" s="67" t="str">
        <f t="shared" ref="A94:G94" si="241">A93</f>
        <v>A</v>
      </c>
      <c r="B94" s="77" t="str">
        <f t="shared" si="241"/>
        <v>10</v>
      </c>
      <c r="C94" s="78" t="str">
        <f t="shared" si="241"/>
        <v>06</v>
      </c>
      <c r="D94" s="68" t="str">
        <f t="shared" si="241"/>
        <v>A06-10</v>
      </c>
      <c r="E94" s="68">
        <f t="shared" si="241"/>
        <v>69</v>
      </c>
      <c r="F94" s="68">
        <f t="shared" si="241"/>
        <v>10</v>
      </c>
      <c r="G94" s="68">
        <f t="shared" si="241"/>
        <v>59</v>
      </c>
      <c r="H94" s="69"/>
      <c r="I94" s="69">
        <f t="shared" si="225"/>
        <v>10971000</v>
      </c>
      <c r="J94" s="55">
        <f t="shared" si="159"/>
        <v>10971000</v>
      </c>
      <c r="K94" s="56">
        <f t="shared" ref="K94:O94" si="242">K91</f>
        <v>0.8</v>
      </c>
      <c r="L94" s="57">
        <f t="shared" si="242"/>
        <v>1</v>
      </c>
      <c r="M94" s="58">
        <f t="shared" si="160"/>
        <v>8776800</v>
      </c>
      <c r="N94" s="59">
        <f t="shared" si="161"/>
        <v>8776800</v>
      </c>
      <c r="O94" s="51">
        <f t="shared" si="242"/>
        <v>0</v>
      </c>
      <c r="P94" s="59">
        <v>0</v>
      </c>
      <c r="Q94" s="59">
        <f t="shared" si="162"/>
        <v>2194200</v>
      </c>
      <c r="R94" s="68" t="s">
        <v>24</v>
      </c>
      <c r="S94" s="77" t="s">
        <v>34</v>
      </c>
      <c r="T94" s="78" t="s">
        <v>28</v>
      </c>
      <c r="U94" s="68" t="str">
        <f t="shared" si="173"/>
        <v>A04-10</v>
      </c>
      <c r="V94" s="68">
        <v>129</v>
      </c>
      <c r="W94" s="68">
        <v>18</v>
      </c>
      <c r="X94" s="68">
        <v>111</v>
      </c>
      <c r="Y94" s="69"/>
      <c r="Z94" s="69"/>
      <c r="AA94" s="60">
        <f t="shared" si="227"/>
        <v>20511000</v>
      </c>
      <c r="AB94" s="56">
        <f t="shared" ref="AB94:AF94" si="243">AB91</f>
        <v>0.8</v>
      </c>
      <c r="AC94" s="62">
        <f t="shared" si="243"/>
        <v>1</v>
      </c>
      <c r="AD94" s="58">
        <f t="shared" si="163"/>
        <v>16408800</v>
      </c>
      <c r="AE94" s="59">
        <f t="shared" si="164"/>
        <v>16408800</v>
      </c>
      <c r="AF94" s="51">
        <f t="shared" si="243"/>
        <v>0</v>
      </c>
      <c r="AG94" s="59">
        <f t="shared" ref="AG94:AG98" si="244">(AD94-AE94)/8</f>
        <v>0</v>
      </c>
      <c r="AH94" s="59">
        <f t="shared" si="165"/>
        <v>4102200</v>
      </c>
      <c r="AI94" s="67" t="s">
        <v>24</v>
      </c>
      <c r="AJ94" s="77" t="s">
        <v>34</v>
      </c>
      <c r="AK94" s="78" t="s">
        <v>29</v>
      </c>
      <c r="AL94" s="68" t="str">
        <f t="shared" si="174"/>
        <v>A05-10</v>
      </c>
      <c r="AM94" s="68">
        <v>82</v>
      </c>
      <c r="AN94" s="68">
        <v>12</v>
      </c>
      <c r="AO94" s="68">
        <v>70</v>
      </c>
      <c r="AP94" s="69"/>
      <c r="AQ94" s="69">
        <f t="shared" si="178"/>
        <v>0</v>
      </c>
      <c r="AR94" s="61">
        <f>AQ92</f>
        <v>13038000</v>
      </c>
      <c r="AS94" s="56">
        <f t="shared" ref="AS94:AW94" si="245">AS91</f>
        <v>0.8</v>
      </c>
      <c r="AT94" s="62">
        <f t="shared" si="245"/>
        <v>1</v>
      </c>
      <c r="AU94" s="58">
        <f t="shared" si="166"/>
        <v>10430400</v>
      </c>
      <c r="AV94" s="59">
        <f t="shared" si="167"/>
        <v>10430400</v>
      </c>
      <c r="AW94" s="51">
        <f t="shared" si="245"/>
        <v>0</v>
      </c>
      <c r="AX94" s="63">
        <f t="shared" ref="AX94:AX98" si="246">(AU94-AV94)/8</f>
        <v>0</v>
      </c>
      <c r="AY94" s="63">
        <f t="shared" si="168"/>
        <v>2607600</v>
      </c>
    </row>
    <row r="95" customFormat="1" ht="18" customHeight="1" spans="1:51">
      <c r="A95" s="50" t="s">
        <v>24</v>
      </c>
      <c r="B95" s="77" t="s">
        <v>35</v>
      </c>
      <c r="C95" s="78" t="s">
        <v>30</v>
      </c>
      <c r="D95" s="53" t="str">
        <f>A95&amp;C95&amp;"-"&amp;B95</f>
        <v>A06-11</v>
      </c>
      <c r="E95" s="53">
        <v>69</v>
      </c>
      <c r="F95" s="53">
        <v>10</v>
      </c>
      <c r="G95" s="53">
        <v>59</v>
      </c>
      <c r="H95" s="54">
        <f>H92+1000</f>
        <v>160000</v>
      </c>
      <c r="I95" s="54">
        <f>H95*E95</f>
        <v>11040000</v>
      </c>
      <c r="J95" s="55">
        <f t="shared" si="159"/>
        <v>11040000</v>
      </c>
      <c r="K95" s="56">
        <f t="shared" ref="K95:O95" si="247">K92</f>
        <v>0.95</v>
      </c>
      <c r="L95" s="57">
        <f t="shared" si="247"/>
        <v>0.2</v>
      </c>
      <c r="M95" s="58">
        <f t="shared" si="160"/>
        <v>10488000</v>
      </c>
      <c r="N95" s="59">
        <f t="shared" si="161"/>
        <v>2097600</v>
      </c>
      <c r="O95" s="51">
        <f t="shared" si="247"/>
        <v>8</v>
      </c>
      <c r="P95" s="59">
        <f t="shared" ref="P95:P99" si="248">(M95-N95)/O95</f>
        <v>1048800</v>
      </c>
      <c r="Q95" s="59">
        <f t="shared" si="162"/>
        <v>552000</v>
      </c>
      <c r="R95" s="53" t="s">
        <v>24</v>
      </c>
      <c r="S95" s="77" t="s">
        <v>35</v>
      </c>
      <c r="T95" s="78" t="s">
        <v>28</v>
      </c>
      <c r="U95" s="53" t="str">
        <f t="shared" si="173"/>
        <v>A04-11</v>
      </c>
      <c r="V95" s="53">
        <v>129</v>
      </c>
      <c r="W95" s="53">
        <v>18</v>
      </c>
      <c r="X95" s="53">
        <v>111</v>
      </c>
      <c r="Y95" s="54">
        <f>Y92+1000</f>
        <v>160000</v>
      </c>
      <c r="Z95" s="54">
        <f>Y95*V95</f>
        <v>20640000</v>
      </c>
      <c r="AA95" s="60">
        <f>V95*Y95</f>
        <v>20640000</v>
      </c>
      <c r="AB95" s="56">
        <f t="shared" ref="AB95:AF95" si="249">AB92</f>
        <v>0.95</v>
      </c>
      <c r="AC95" s="56">
        <f t="shared" si="249"/>
        <v>0.2</v>
      </c>
      <c r="AD95" s="58">
        <f t="shared" si="163"/>
        <v>19608000</v>
      </c>
      <c r="AE95" s="59">
        <f t="shared" si="164"/>
        <v>3921600</v>
      </c>
      <c r="AF95" s="51">
        <f t="shared" si="249"/>
        <v>8</v>
      </c>
      <c r="AG95" s="59">
        <f t="shared" si="244"/>
        <v>1960800</v>
      </c>
      <c r="AH95" s="59">
        <f t="shared" si="165"/>
        <v>1032000</v>
      </c>
      <c r="AI95" s="50" t="s">
        <v>24</v>
      </c>
      <c r="AJ95" s="77" t="s">
        <v>35</v>
      </c>
      <c r="AK95" s="78" t="s">
        <v>29</v>
      </c>
      <c r="AL95" s="53" t="str">
        <f t="shared" si="174"/>
        <v>A05-11</v>
      </c>
      <c r="AM95" s="53">
        <v>82</v>
      </c>
      <c r="AN95" s="53">
        <v>12</v>
      </c>
      <c r="AO95" s="53">
        <v>70</v>
      </c>
      <c r="AP95" s="54">
        <f>AP92+1000</f>
        <v>160000</v>
      </c>
      <c r="AQ95" s="54">
        <f t="shared" si="178"/>
        <v>13120000</v>
      </c>
      <c r="AR95" s="61">
        <f>AQ95</f>
        <v>13120000</v>
      </c>
      <c r="AS95" s="56">
        <f t="shared" ref="AS95:AW95" si="250">AS92</f>
        <v>0.95</v>
      </c>
      <c r="AT95" s="62">
        <f t="shared" si="250"/>
        <v>0.2</v>
      </c>
      <c r="AU95" s="58">
        <f t="shared" si="166"/>
        <v>12464000</v>
      </c>
      <c r="AV95" s="59">
        <f t="shared" si="167"/>
        <v>2492800</v>
      </c>
      <c r="AW95" s="51">
        <f t="shared" si="250"/>
        <v>8</v>
      </c>
      <c r="AX95" s="63">
        <f t="shared" si="246"/>
        <v>1246400</v>
      </c>
      <c r="AY95" s="63">
        <f t="shared" si="168"/>
        <v>656000</v>
      </c>
    </row>
    <row r="96" customFormat="1" ht="18" customHeight="1" spans="1:51">
      <c r="A96" s="64" t="str">
        <f t="shared" ref="A96:G96" si="251">A95</f>
        <v>A</v>
      </c>
      <c r="B96" s="77" t="str">
        <f t="shared" si="251"/>
        <v>11</v>
      </c>
      <c r="C96" s="78" t="str">
        <f t="shared" si="251"/>
        <v>06</v>
      </c>
      <c r="D96" s="65" t="str">
        <f t="shared" si="251"/>
        <v>A06-11</v>
      </c>
      <c r="E96" s="65">
        <f t="shared" si="251"/>
        <v>69</v>
      </c>
      <c r="F96" s="65">
        <f t="shared" si="251"/>
        <v>10</v>
      </c>
      <c r="G96" s="65">
        <f t="shared" si="251"/>
        <v>59</v>
      </c>
      <c r="H96" s="66"/>
      <c r="I96" s="66">
        <f t="shared" ref="I96:I100" si="252">I95</f>
        <v>11040000</v>
      </c>
      <c r="J96" s="55">
        <f t="shared" si="159"/>
        <v>11040000</v>
      </c>
      <c r="K96" s="56">
        <f t="shared" ref="K96:O96" si="253">K93</f>
        <v>0.9</v>
      </c>
      <c r="L96" s="57">
        <f t="shared" si="253"/>
        <v>0.4</v>
      </c>
      <c r="M96" s="58">
        <f t="shared" si="160"/>
        <v>9936000</v>
      </c>
      <c r="N96" s="59">
        <f t="shared" si="161"/>
        <v>3974400</v>
      </c>
      <c r="O96" s="51">
        <f t="shared" si="253"/>
        <v>6</v>
      </c>
      <c r="P96" s="59">
        <f t="shared" si="248"/>
        <v>993600</v>
      </c>
      <c r="Q96" s="59">
        <f t="shared" si="162"/>
        <v>1104000</v>
      </c>
      <c r="R96" s="65" t="s">
        <v>24</v>
      </c>
      <c r="S96" s="77" t="s">
        <v>35</v>
      </c>
      <c r="T96" s="78" t="s">
        <v>28</v>
      </c>
      <c r="U96" s="65" t="str">
        <f t="shared" si="173"/>
        <v>A04-11</v>
      </c>
      <c r="V96" s="65">
        <v>129</v>
      </c>
      <c r="W96" s="65">
        <v>18</v>
      </c>
      <c r="X96" s="65">
        <v>111</v>
      </c>
      <c r="Y96" s="66"/>
      <c r="Z96" s="66"/>
      <c r="AA96" s="60">
        <f t="shared" ref="AA96:AA100" si="254">AA95</f>
        <v>20640000</v>
      </c>
      <c r="AB96" s="56">
        <f t="shared" ref="AB96:AF96" si="255">AB93</f>
        <v>0.9</v>
      </c>
      <c r="AC96" s="62">
        <f t="shared" si="255"/>
        <v>0.4</v>
      </c>
      <c r="AD96" s="58">
        <f t="shared" si="163"/>
        <v>18576000</v>
      </c>
      <c r="AE96" s="59">
        <f t="shared" si="164"/>
        <v>7430400</v>
      </c>
      <c r="AF96" s="51">
        <f t="shared" si="255"/>
        <v>6</v>
      </c>
      <c r="AG96" s="59">
        <f>(AD96-AE96)/AF96</f>
        <v>1857600</v>
      </c>
      <c r="AH96" s="59">
        <f t="shared" si="165"/>
        <v>2064000</v>
      </c>
      <c r="AI96" s="64" t="s">
        <v>24</v>
      </c>
      <c r="AJ96" s="77" t="s">
        <v>35</v>
      </c>
      <c r="AK96" s="78" t="s">
        <v>29</v>
      </c>
      <c r="AL96" s="65" t="str">
        <f t="shared" si="174"/>
        <v>A05-11</v>
      </c>
      <c r="AM96" s="65">
        <v>82</v>
      </c>
      <c r="AN96" s="65">
        <v>12</v>
      </c>
      <c r="AO96" s="65">
        <v>70</v>
      </c>
      <c r="AP96" s="66"/>
      <c r="AQ96" s="66">
        <f t="shared" si="178"/>
        <v>0</v>
      </c>
      <c r="AR96" s="61">
        <f>AQ95</f>
        <v>13120000</v>
      </c>
      <c r="AS96" s="56">
        <f t="shared" ref="AS96:AW96" si="256">AS93</f>
        <v>0.9</v>
      </c>
      <c r="AT96" s="62">
        <f t="shared" si="256"/>
        <v>0.4</v>
      </c>
      <c r="AU96" s="58">
        <f t="shared" si="166"/>
        <v>11808000</v>
      </c>
      <c r="AV96" s="59">
        <f t="shared" si="167"/>
        <v>4723200</v>
      </c>
      <c r="AW96" s="51">
        <f t="shared" si="256"/>
        <v>6</v>
      </c>
      <c r="AX96" s="63">
        <f>(AU96-AV96)/AW96</f>
        <v>1180800</v>
      </c>
      <c r="AY96" s="63">
        <f t="shared" si="168"/>
        <v>1312000</v>
      </c>
    </row>
    <row r="97" customFormat="1" ht="18" customHeight="1" spans="1:51">
      <c r="A97" s="67" t="str">
        <f t="shared" ref="A97:G97" si="257">A96</f>
        <v>A</v>
      </c>
      <c r="B97" s="77" t="str">
        <f t="shared" si="257"/>
        <v>11</v>
      </c>
      <c r="C97" s="78" t="str">
        <f t="shared" si="257"/>
        <v>06</v>
      </c>
      <c r="D97" s="68" t="str">
        <f t="shared" si="257"/>
        <v>A06-11</v>
      </c>
      <c r="E97" s="68">
        <f t="shared" si="257"/>
        <v>69</v>
      </c>
      <c r="F97" s="68">
        <f t="shared" si="257"/>
        <v>10</v>
      </c>
      <c r="G97" s="68">
        <f t="shared" si="257"/>
        <v>59</v>
      </c>
      <c r="H97" s="69"/>
      <c r="I97" s="69">
        <f t="shared" si="252"/>
        <v>11040000</v>
      </c>
      <c r="J97" s="55">
        <f t="shared" si="159"/>
        <v>11040000</v>
      </c>
      <c r="K97" s="56">
        <f t="shared" ref="K97:O97" si="258">K94</f>
        <v>0.8</v>
      </c>
      <c r="L97" s="57">
        <f t="shared" si="258"/>
        <v>1</v>
      </c>
      <c r="M97" s="58">
        <f t="shared" si="160"/>
        <v>8832000</v>
      </c>
      <c r="N97" s="59">
        <f t="shared" si="161"/>
        <v>8832000</v>
      </c>
      <c r="O97" s="51">
        <f t="shared" si="258"/>
        <v>0</v>
      </c>
      <c r="P97" s="59">
        <v>0</v>
      </c>
      <c r="Q97" s="59">
        <f t="shared" si="162"/>
        <v>2208000</v>
      </c>
      <c r="R97" s="68" t="s">
        <v>24</v>
      </c>
      <c r="S97" s="77" t="s">
        <v>35</v>
      </c>
      <c r="T97" s="78" t="s">
        <v>28</v>
      </c>
      <c r="U97" s="68" t="str">
        <f t="shared" si="173"/>
        <v>A04-11</v>
      </c>
      <c r="V97" s="68">
        <v>129</v>
      </c>
      <c r="W97" s="68">
        <v>18</v>
      </c>
      <c r="X97" s="68">
        <v>111</v>
      </c>
      <c r="Y97" s="69"/>
      <c r="Z97" s="69"/>
      <c r="AA97" s="60">
        <f t="shared" si="254"/>
        <v>20640000</v>
      </c>
      <c r="AB97" s="56">
        <f t="shared" ref="AB97:AF97" si="259">AB94</f>
        <v>0.8</v>
      </c>
      <c r="AC97" s="62">
        <f t="shared" si="259"/>
        <v>1</v>
      </c>
      <c r="AD97" s="58">
        <f t="shared" si="163"/>
        <v>16512000</v>
      </c>
      <c r="AE97" s="59">
        <f t="shared" si="164"/>
        <v>16512000</v>
      </c>
      <c r="AF97" s="51">
        <f t="shared" si="259"/>
        <v>0</v>
      </c>
      <c r="AG97" s="59">
        <f t="shared" si="244"/>
        <v>0</v>
      </c>
      <c r="AH97" s="59">
        <f t="shared" si="165"/>
        <v>4128000</v>
      </c>
      <c r="AI97" s="67" t="s">
        <v>24</v>
      </c>
      <c r="AJ97" s="77" t="s">
        <v>35</v>
      </c>
      <c r="AK97" s="78" t="s">
        <v>29</v>
      </c>
      <c r="AL97" s="68" t="str">
        <f t="shared" si="174"/>
        <v>A05-11</v>
      </c>
      <c r="AM97" s="68">
        <v>82</v>
      </c>
      <c r="AN97" s="68">
        <v>12</v>
      </c>
      <c r="AO97" s="68">
        <v>70</v>
      </c>
      <c r="AP97" s="69"/>
      <c r="AQ97" s="69">
        <f t="shared" si="178"/>
        <v>0</v>
      </c>
      <c r="AR97" s="61">
        <f>AQ95</f>
        <v>13120000</v>
      </c>
      <c r="AS97" s="56">
        <f t="shared" ref="AS97:AW97" si="260">AS94</f>
        <v>0.8</v>
      </c>
      <c r="AT97" s="62">
        <f t="shared" si="260"/>
        <v>1</v>
      </c>
      <c r="AU97" s="58">
        <f t="shared" si="166"/>
        <v>10496000</v>
      </c>
      <c r="AV97" s="59">
        <f t="shared" si="167"/>
        <v>10496000</v>
      </c>
      <c r="AW97" s="51">
        <f t="shared" si="260"/>
        <v>0</v>
      </c>
      <c r="AX97" s="63">
        <f t="shared" si="246"/>
        <v>0</v>
      </c>
      <c r="AY97" s="63">
        <f t="shared" si="168"/>
        <v>2624000</v>
      </c>
    </row>
    <row r="98" customFormat="1" ht="18" customHeight="1" spans="1:51">
      <c r="A98" s="50" t="s">
        <v>24</v>
      </c>
      <c r="B98" s="77" t="s">
        <v>36</v>
      </c>
      <c r="C98" s="78" t="s">
        <v>30</v>
      </c>
      <c r="D98" s="53" t="str">
        <f>A98&amp;C98&amp;"-"&amp;B98</f>
        <v>A06-12</v>
      </c>
      <c r="E98" s="53">
        <v>68</v>
      </c>
      <c r="F98" s="53">
        <v>10</v>
      </c>
      <c r="G98" s="53">
        <v>58</v>
      </c>
      <c r="H98" s="54">
        <f>H95+1000</f>
        <v>161000</v>
      </c>
      <c r="I98" s="54">
        <f>H98*E98</f>
        <v>10948000</v>
      </c>
      <c r="J98" s="55">
        <f t="shared" si="159"/>
        <v>10948000</v>
      </c>
      <c r="K98" s="56">
        <f t="shared" ref="K98:O98" si="261">K95</f>
        <v>0.95</v>
      </c>
      <c r="L98" s="57">
        <f t="shared" si="261"/>
        <v>0.2</v>
      </c>
      <c r="M98" s="58">
        <f t="shared" si="160"/>
        <v>10400600</v>
      </c>
      <c r="N98" s="59">
        <f t="shared" si="161"/>
        <v>2080120</v>
      </c>
      <c r="O98" s="51">
        <f t="shared" si="261"/>
        <v>8</v>
      </c>
      <c r="P98" s="59">
        <f t="shared" si="248"/>
        <v>1040060</v>
      </c>
      <c r="Q98" s="59">
        <f t="shared" si="162"/>
        <v>547400</v>
      </c>
      <c r="R98" s="53" t="s">
        <v>24</v>
      </c>
      <c r="S98" s="77" t="s">
        <v>36</v>
      </c>
      <c r="T98" s="78" t="s">
        <v>28</v>
      </c>
      <c r="U98" s="53" t="str">
        <f t="shared" si="173"/>
        <v>A04-12</v>
      </c>
      <c r="V98" s="53">
        <v>129</v>
      </c>
      <c r="W98" s="53">
        <v>19</v>
      </c>
      <c r="X98" s="53">
        <v>110</v>
      </c>
      <c r="Y98" s="54">
        <f>Y95+1000</f>
        <v>161000</v>
      </c>
      <c r="Z98" s="54">
        <f>Y98*V98</f>
        <v>20769000</v>
      </c>
      <c r="AA98" s="60">
        <f>V98*Y98</f>
        <v>20769000</v>
      </c>
      <c r="AB98" s="56">
        <f t="shared" ref="AB98:AF98" si="262">AB95</f>
        <v>0.95</v>
      </c>
      <c r="AC98" s="56">
        <f t="shared" si="262"/>
        <v>0.2</v>
      </c>
      <c r="AD98" s="58">
        <f t="shared" si="163"/>
        <v>19730550</v>
      </c>
      <c r="AE98" s="59">
        <f t="shared" si="164"/>
        <v>3946110</v>
      </c>
      <c r="AF98" s="51">
        <f t="shared" si="262"/>
        <v>8</v>
      </c>
      <c r="AG98" s="59">
        <f t="shared" si="244"/>
        <v>1973055</v>
      </c>
      <c r="AH98" s="59">
        <f t="shared" si="165"/>
        <v>1038450</v>
      </c>
      <c r="AI98" s="50" t="s">
        <v>24</v>
      </c>
      <c r="AJ98" s="77" t="s">
        <v>36</v>
      </c>
      <c r="AK98" s="78" t="s">
        <v>29</v>
      </c>
      <c r="AL98" s="53" t="str">
        <f t="shared" si="174"/>
        <v>A05-12</v>
      </c>
      <c r="AM98" s="53">
        <v>82</v>
      </c>
      <c r="AN98" s="53">
        <v>12</v>
      </c>
      <c r="AO98" s="53">
        <v>70</v>
      </c>
      <c r="AP98" s="54">
        <f>AP95+1000</f>
        <v>161000</v>
      </c>
      <c r="AQ98" s="54">
        <f t="shared" si="178"/>
        <v>13202000</v>
      </c>
      <c r="AR98" s="61">
        <f>AQ98</f>
        <v>13202000</v>
      </c>
      <c r="AS98" s="56">
        <f t="shared" ref="AS98:AW98" si="263">AS95</f>
        <v>0.95</v>
      </c>
      <c r="AT98" s="62">
        <f t="shared" si="263"/>
        <v>0.2</v>
      </c>
      <c r="AU98" s="58">
        <f t="shared" si="166"/>
        <v>12541900</v>
      </c>
      <c r="AV98" s="59">
        <f t="shared" si="167"/>
        <v>2508380</v>
      </c>
      <c r="AW98" s="51">
        <f t="shared" si="263"/>
        <v>8</v>
      </c>
      <c r="AX98" s="63">
        <f t="shared" si="246"/>
        <v>1254190</v>
      </c>
      <c r="AY98" s="63">
        <f t="shared" si="168"/>
        <v>660100</v>
      </c>
    </row>
    <row r="99" customFormat="1" ht="18" customHeight="1" spans="1:51">
      <c r="A99" s="64" t="str">
        <f t="shared" ref="A99:G99" si="264">A98</f>
        <v>A</v>
      </c>
      <c r="B99" s="77" t="str">
        <f t="shared" si="264"/>
        <v>12</v>
      </c>
      <c r="C99" s="78" t="str">
        <f t="shared" si="264"/>
        <v>06</v>
      </c>
      <c r="D99" s="65" t="str">
        <f t="shared" si="264"/>
        <v>A06-12</v>
      </c>
      <c r="E99" s="65">
        <f t="shared" si="264"/>
        <v>68</v>
      </c>
      <c r="F99" s="65">
        <f t="shared" si="264"/>
        <v>10</v>
      </c>
      <c r="G99" s="65">
        <f t="shared" si="264"/>
        <v>58</v>
      </c>
      <c r="H99" s="66"/>
      <c r="I99" s="66">
        <f t="shared" si="252"/>
        <v>10948000</v>
      </c>
      <c r="J99" s="55">
        <f t="shared" si="159"/>
        <v>10948000</v>
      </c>
      <c r="K99" s="56">
        <f t="shared" ref="K99:O99" si="265">K96</f>
        <v>0.9</v>
      </c>
      <c r="L99" s="57">
        <f t="shared" si="265"/>
        <v>0.4</v>
      </c>
      <c r="M99" s="58">
        <f t="shared" si="160"/>
        <v>9853200</v>
      </c>
      <c r="N99" s="59">
        <f t="shared" si="161"/>
        <v>3941280</v>
      </c>
      <c r="O99" s="51">
        <f t="shared" si="265"/>
        <v>6</v>
      </c>
      <c r="P99" s="59">
        <f t="shared" si="248"/>
        <v>985320</v>
      </c>
      <c r="Q99" s="59">
        <f t="shared" si="162"/>
        <v>1094800</v>
      </c>
      <c r="R99" s="65" t="s">
        <v>24</v>
      </c>
      <c r="S99" s="77" t="s">
        <v>36</v>
      </c>
      <c r="T99" s="78" t="s">
        <v>28</v>
      </c>
      <c r="U99" s="65" t="str">
        <f t="shared" si="173"/>
        <v>A04-12</v>
      </c>
      <c r="V99" s="65">
        <v>129</v>
      </c>
      <c r="W99" s="65">
        <v>19</v>
      </c>
      <c r="X99" s="65">
        <v>110</v>
      </c>
      <c r="Y99" s="66"/>
      <c r="Z99" s="66"/>
      <c r="AA99" s="60">
        <f t="shared" si="254"/>
        <v>20769000</v>
      </c>
      <c r="AB99" s="56">
        <f t="shared" ref="AB99:AF99" si="266">AB96</f>
        <v>0.9</v>
      </c>
      <c r="AC99" s="62">
        <f t="shared" si="266"/>
        <v>0.4</v>
      </c>
      <c r="AD99" s="58">
        <f t="shared" si="163"/>
        <v>18692100</v>
      </c>
      <c r="AE99" s="59">
        <f t="shared" si="164"/>
        <v>7476840</v>
      </c>
      <c r="AF99" s="51">
        <f t="shared" si="266"/>
        <v>6</v>
      </c>
      <c r="AG99" s="59">
        <f>(AD99-AE99)/AF99</f>
        <v>1869210</v>
      </c>
      <c r="AH99" s="59">
        <f t="shared" si="165"/>
        <v>2076900</v>
      </c>
      <c r="AI99" s="64" t="s">
        <v>24</v>
      </c>
      <c r="AJ99" s="77" t="s">
        <v>36</v>
      </c>
      <c r="AK99" s="78" t="s">
        <v>29</v>
      </c>
      <c r="AL99" s="65" t="str">
        <f t="shared" si="174"/>
        <v>A05-12</v>
      </c>
      <c r="AM99" s="65">
        <v>82</v>
      </c>
      <c r="AN99" s="65">
        <v>12</v>
      </c>
      <c r="AO99" s="65">
        <v>70</v>
      </c>
      <c r="AP99" s="66"/>
      <c r="AQ99" s="66">
        <f t="shared" si="178"/>
        <v>0</v>
      </c>
      <c r="AR99" s="61">
        <f>AQ98</f>
        <v>13202000</v>
      </c>
      <c r="AS99" s="56">
        <f t="shared" ref="AS99:AW99" si="267">AS96</f>
        <v>0.9</v>
      </c>
      <c r="AT99" s="62">
        <f t="shared" si="267"/>
        <v>0.4</v>
      </c>
      <c r="AU99" s="58">
        <f t="shared" si="166"/>
        <v>11881800</v>
      </c>
      <c r="AV99" s="59">
        <f t="shared" si="167"/>
        <v>4752720</v>
      </c>
      <c r="AW99" s="51">
        <f t="shared" si="267"/>
        <v>6</v>
      </c>
      <c r="AX99" s="63">
        <f>(AU99-AV99)/AW99</f>
        <v>1188180</v>
      </c>
      <c r="AY99" s="63">
        <f t="shared" si="168"/>
        <v>1320200</v>
      </c>
    </row>
    <row r="100" customFormat="1" ht="18" customHeight="1" spans="1:51">
      <c r="A100" s="67" t="str">
        <f t="shared" ref="A100:G100" si="268">A99</f>
        <v>A</v>
      </c>
      <c r="B100" s="77" t="str">
        <f t="shared" si="268"/>
        <v>12</v>
      </c>
      <c r="C100" s="78" t="str">
        <f t="shared" si="268"/>
        <v>06</v>
      </c>
      <c r="D100" s="68" t="str">
        <f t="shared" si="268"/>
        <v>A06-12</v>
      </c>
      <c r="E100" s="68">
        <f t="shared" si="268"/>
        <v>68</v>
      </c>
      <c r="F100" s="68">
        <f t="shared" si="268"/>
        <v>10</v>
      </c>
      <c r="G100" s="68">
        <f t="shared" si="268"/>
        <v>58</v>
      </c>
      <c r="H100" s="69"/>
      <c r="I100" s="69">
        <f t="shared" si="252"/>
        <v>10948000</v>
      </c>
      <c r="J100" s="55">
        <f t="shared" si="159"/>
        <v>10948000</v>
      </c>
      <c r="K100" s="56">
        <f t="shared" ref="K100:O100" si="269">K97</f>
        <v>0.8</v>
      </c>
      <c r="L100" s="57">
        <f t="shared" si="269"/>
        <v>1</v>
      </c>
      <c r="M100" s="58">
        <f t="shared" si="160"/>
        <v>8758400</v>
      </c>
      <c r="N100" s="59">
        <f t="shared" si="161"/>
        <v>8758400</v>
      </c>
      <c r="O100" s="51">
        <f t="shared" si="269"/>
        <v>0</v>
      </c>
      <c r="P100" s="59">
        <v>0</v>
      </c>
      <c r="Q100" s="59">
        <f t="shared" si="162"/>
        <v>2189600</v>
      </c>
      <c r="R100" s="68" t="s">
        <v>24</v>
      </c>
      <c r="S100" s="77" t="s">
        <v>36</v>
      </c>
      <c r="T100" s="78" t="s">
        <v>28</v>
      </c>
      <c r="U100" s="68" t="str">
        <f t="shared" si="173"/>
        <v>A04-12</v>
      </c>
      <c r="V100" s="68">
        <v>129</v>
      </c>
      <c r="W100" s="68">
        <v>19</v>
      </c>
      <c r="X100" s="68">
        <v>110</v>
      </c>
      <c r="Y100" s="69"/>
      <c r="Z100" s="69"/>
      <c r="AA100" s="60">
        <f t="shared" si="254"/>
        <v>20769000</v>
      </c>
      <c r="AB100" s="56">
        <f t="shared" ref="AB100:AF100" si="270">AB97</f>
        <v>0.8</v>
      </c>
      <c r="AC100" s="62">
        <f t="shared" si="270"/>
        <v>1</v>
      </c>
      <c r="AD100" s="58">
        <f t="shared" si="163"/>
        <v>16615200</v>
      </c>
      <c r="AE100" s="59">
        <f t="shared" si="164"/>
        <v>16615200</v>
      </c>
      <c r="AF100" s="51">
        <f t="shared" si="270"/>
        <v>0</v>
      </c>
      <c r="AG100" s="59">
        <f t="shared" ref="AG100:AG104" si="271">(AD100-AE100)/8</f>
        <v>0</v>
      </c>
      <c r="AH100" s="59">
        <f t="shared" si="165"/>
        <v>4153800</v>
      </c>
      <c r="AI100" s="67" t="s">
        <v>24</v>
      </c>
      <c r="AJ100" s="77" t="s">
        <v>36</v>
      </c>
      <c r="AK100" s="78" t="s">
        <v>29</v>
      </c>
      <c r="AL100" s="68" t="str">
        <f t="shared" si="174"/>
        <v>A05-12</v>
      </c>
      <c r="AM100" s="68">
        <v>82</v>
      </c>
      <c r="AN100" s="68">
        <v>12</v>
      </c>
      <c r="AO100" s="68">
        <v>70</v>
      </c>
      <c r="AP100" s="69"/>
      <c r="AQ100" s="69">
        <f t="shared" si="178"/>
        <v>0</v>
      </c>
      <c r="AR100" s="61">
        <f>AQ98</f>
        <v>13202000</v>
      </c>
      <c r="AS100" s="56">
        <f t="shared" ref="AS100:AW100" si="272">AS97</f>
        <v>0.8</v>
      </c>
      <c r="AT100" s="62">
        <f t="shared" si="272"/>
        <v>1</v>
      </c>
      <c r="AU100" s="58">
        <f t="shared" si="166"/>
        <v>10561600</v>
      </c>
      <c r="AV100" s="59">
        <f t="shared" si="167"/>
        <v>10561600</v>
      </c>
      <c r="AW100" s="51">
        <f t="shared" si="272"/>
        <v>0</v>
      </c>
      <c r="AX100" s="63">
        <f t="shared" ref="AX100:AX104" si="273">(AU100-AV100)/8</f>
        <v>0</v>
      </c>
      <c r="AY100" s="63">
        <f t="shared" si="168"/>
        <v>2640400</v>
      </c>
    </row>
    <row r="101" customFormat="1" ht="18" customHeight="1" spans="1:51">
      <c r="A101" s="50" t="s">
        <v>24</v>
      </c>
      <c r="B101" s="77" t="s">
        <v>37</v>
      </c>
      <c r="C101" s="78" t="s">
        <v>30</v>
      </c>
      <c r="D101" s="53" t="str">
        <f>A101&amp;C101&amp;"-"&amp;B101</f>
        <v>A06-13</v>
      </c>
      <c r="E101" s="53">
        <v>68</v>
      </c>
      <c r="F101" s="53">
        <v>10</v>
      </c>
      <c r="G101" s="53">
        <v>58</v>
      </c>
      <c r="H101" s="54">
        <f>H98+1000</f>
        <v>162000</v>
      </c>
      <c r="I101" s="54">
        <f>H101*E101</f>
        <v>11016000</v>
      </c>
      <c r="J101" s="55">
        <f t="shared" si="159"/>
        <v>11016000</v>
      </c>
      <c r="K101" s="56">
        <f t="shared" ref="K101:O101" si="274">K98</f>
        <v>0.95</v>
      </c>
      <c r="L101" s="57">
        <f t="shared" si="274"/>
        <v>0.2</v>
      </c>
      <c r="M101" s="58">
        <f t="shared" si="160"/>
        <v>10465200</v>
      </c>
      <c r="N101" s="59">
        <f t="shared" si="161"/>
        <v>2093040</v>
      </c>
      <c r="O101" s="51">
        <f t="shared" si="274"/>
        <v>8</v>
      </c>
      <c r="P101" s="59">
        <f t="shared" ref="P101:P105" si="275">(M101-N101)/O101</f>
        <v>1046520</v>
      </c>
      <c r="Q101" s="59">
        <f t="shared" si="162"/>
        <v>550800</v>
      </c>
      <c r="R101" s="53" t="s">
        <v>24</v>
      </c>
      <c r="S101" s="77" t="s">
        <v>37</v>
      </c>
      <c r="T101" s="78" t="s">
        <v>28</v>
      </c>
      <c r="U101" s="53" t="str">
        <f t="shared" si="173"/>
        <v>A04-13</v>
      </c>
      <c r="V101" s="53">
        <v>128</v>
      </c>
      <c r="W101" s="53">
        <v>19</v>
      </c>
      <c r="X101" s="53">
        <v>109</v>
      </c>
      <c r="Y101" s="54">
        <f>Y98+1000</f>
        <v>162000</v>
      </c>
      <c r="Z101" s="54">
        <f>Y101*V101</f>
        <v>20736000</v>
      </c>
      <c r="AA101" s="60">
        <f>V101*Y101</f>
        <v>20736000</v>
      </c>
      <c r="AB101" s="56">
        <f t="shared" ref="AB101:AF101" si="276">AB98</f>
        <v>0.95</v>
      </c>
      <c r="AC101" s="56">
        <f t="shared" si="276"/>
        <v>0.2</v>
      </c>
      <c r="AD101" s="58">
        <f t="shared" si="163"/>
        <v>19699200</v>
      </c>
      <c r="AE101" s="59">
        <f t="shared" si="164"/>
        <v>3939840</v>
      </c>
      <c r="AF101" s="51">
        <f t="shared" si="276"/>
        <v>8</v>
      </c>
      <c r="AG101" s="59">
        <f t="shared" si="271"/>
        <v>1969920</v>
      </c>
      <c r="AH101" s="59">
        <f t="shared" si="165"/>
        <v>1036800</v>
      </c>
      <c r="AI101" s="50" t="s">
        <v>24</v>
      </c>
      <c r="AJ101" s="77" t="s">
        <v>37</v>
      </c>
      <c r="AK101" s="78" t="s">
        <v>29</v>
      </c>
      <c r="AL101" s="53" t="str">
        <f t="shared" si="174"/>
        <v>A05-13</v>
      </c>
      <c r="AM101" s="53">
        <v>82</v>
      </c>
      <c r="AN101" s="53">
        <v>12</v>
      </c>
      <c r="AO101" s="53">
        <v>70</v>
      </c>
      <c r="AP101" s="54">
        <f>AP98+1000</f>
        <v>162000</v>
      </c>
      <c r="AQ101" s="54">
        <f t="shared" si="178"/>
        <v>13284000</v>
      </c>
      <c r="AR101" s="61">
        <f>AQ101</f>
        <v>13284000</v>
      </c>
      <c r="AS101" s="56">
        <f t="shared" ref="AS101:AW101" si="277">AS98</f>
        <v>0.95</v>
      </c>
      <c r="AT101" s="62">
        <f t="shared" si="277"/>
        <v>0.2</v>
      </c>
      <c r="AU101" s="58">
        <f t="shared" si="166"/>
        <v>12619800</v>
      </c>
      <c r="AV101" s="59">
        <f t="shared" si="167"/>
        <v>2523960</v>
      </c>
      <c r="AW101" s="51">
        <f t="shared" si="277"/>
        <v>8</v>
      </c>
      <c r="AX101" s="63">
        <f t="shared" si="273"/>
        <v>1261980</v>
      </c>
      <c r="AY101" s="63">
        <f t="shared" si="168"/>
        <v>664200</v>
      </c>
    </row>
    <row r="102" customFormat="1" ht="18" customHeight="1" spans="1:51">
      <c r="A102" s="64" t="str">
        <f t="shared" ref="A102:G102" si="278">A101</f>
        <v>A</v>
      </c>
      <c r="B102" s="77" t="str">
        <f t="shared" si="278"/>
        <v>13</v>
      </c>
      <c r="C102" s="78" t="str">
        <f t="shared" si="278"/>
        <v>06</v>
      </c>
      <c r="D102" s="65" t="str">
        <f t="shared" si="278"/>
        <v>A06-13</v>
      </c>
      <c r="E102" s="65">
        <f t="shared" si="278"/>
        <v>68</v>
      </c>
      <c r="F102" s="65">
        <f t="shared" si="278"/>
        <v>10</v>
      </c>
      <c r="G102" s="65">
        <f t="shared" si="278"/>
        <v>58</v>
      </c>
      <c r="H102" s="66"/>
      <c r="I102" s="66">
        <f t="shared" ref="I102:I106" si="279">I101</f>
        <v>11016000</v>
      </c>
      <c r="J102" s="55">
        <f t="shared" si="159"/>
        <v>11016000</v>
      </c>
      <c r="K102" s="56">
        <f t="shared" ref="K102:O102" si="280">K99</f>
        <v>0.9</v>
      </c>
      <c r="L102" s="57">
        <f t="shared" si="280"/>
        <v>0.4</v>
      </c>
      <c r="M102" s="58">
        <f t="shared" si="160"/>
        <v>9914400</v>
      </c>
      <c r="N102" s="59">
        <f t="shared" si="161"/>
        <v>3965760</v>
      </c>
      <c r="O102" s="51">
        <f t="shared" si="280"/>
        <v>6</v>
      </c>
      <c r="P102" s="59">
        <f t="shared" si="275"/>
        <v>991440</v>
      </c>
      <c r="Q102" s="59">
        <f t="shared" si="162"/>
        <v>1101600</v>
      </c>
      <c r="R102" s="65" t="s">
        <v>24</v>
      </c>
      <c r="S102" s="77" t="s">
        <v>37</v>
      </c>
      <c r="T102" s="78" t="s">
        <v>28</v>
      </c>
      <c r="U102" s="65" t="str">
        <f t="shared" si="173"/>
        <v>A04-13</v>
      </c>
      <c r="V102" s="65">
        <v>128</v>
      </c>
      <c r="W102" s="65">
        <v>19</v>
      </c>
      <c r="X102" s="65">
        <v>109</v>
      </c>
      <c r="Y102" s="66"/>
      <c r="Z102" s="66"/>
      <c r="AA102" s="60">
        <f t="shared" ref="AA102:AA106" si="281">AA101</f>
        <v>20736000</v>
      </c>
      <c r="AB102" s="56">
        <f t="shared" ref="AB102:AF102" si="282">AB99</f>
        <v>0.9</v>
      </c>
      <c r="AC102" s="62">
        <f t="shared" si="282"/>
        <v>0.4</v>
      </c>
      <c r="AD102" s="58">
        <f t="shared" si="163"/>
        <v>18662400</v>
      </c>
      <c r="AE102" s="59">
        <f t="shared" si="164"/>
        <v>7464960</v>
      </c>
      <c r="AF102" s="51">
        <f t="shared" si="282"/>
        <v>6</v>
      </c>
      <c r="AG102" s="59">
        <f>(AD102-AE102)/AF102</f>
        <v>1866240</v>
      </c>
      <c r="AH102" s="59">
        <f t="shared" si="165"/>
        <v>2073600</v>
      </c>
      <c r="AI102" s="64" t="s">
        <v>24</v>
      </c>
      <c r="AJ102" s="77" t="s">
        <v>37</v>
      </c>
      <c r="AK102" s="78" t="s">
        <v>29</v>
      </c>
      <c r="AL102" s="65" t="str">
        <f t="shared" si="174"/>
        <v>A05-13</v>
      </c>
      <c r="AM102" s="65">
        <v>82</v>
      </c>
      <c r="AN102" s="65">
        <v>12</v>
      </c>
      <c r="AO102" s="65">
        <v>70</v>
      </c>
      <c r="AP102" s="66"/>
      <c r="AQ102" s="66">
        <f t="shared" si="178"/>
        <v>0</v>
      </c>
      <c r="AR102" s="61">
        <f>AQ101</f>
        <v>13284000</v>
      </c>
      <c r="AS102" s="56">
        <f t="shared" ref="AS102:AW102" si="283">AS99</f>
        <v>0.9</v>
      </c>
      <c r="AT102" s="62">
        <f t="shared" si="283"/>
        <v>0.4</v>
      </c>
      <c r="AU102" s="58">
        <f t="shared" si="166"/>
        <v>11955600</v>
      </c>
      <c r="AV102" s="59">
        <f t="shared" si="167"/>
        <v>4782240</v>
      </c>
      <c r="AW102" s="51">
        <f t="shared" si="283"/>
        <v>6</v>
      </c>
      <c r="AX102" s="63">
        <f>(AU102-AV102)/AW102</f>
        <v>1195560</v>
      </c>
      <c r="AY102" s="63">
        <f t="shared" si="168"/>
        <v>1328400</v>
      </c>
    </row>
    <row r="103" customFormat="1" ht="18" customHeight="1" spans="1:51">
      <c r="A103" s="67" t="str">
        <f t="shared" ref="A103:G103" si="284">A102</f>
        <v>A</v>
      </c>
      <c r="B103" s="77" t="str">
        <f t="shared" si="284"/>
        <v>13</v>
      </c>
      <c r="C103" s="78" t="str">
        <f t="shared" si="284"/>
        <v>06</v>
      </c>
      <c r="D103" s="68" t="str">
        <f t="shared" si="284"/>
        <v>A06-13</v>
      </c>
      <c r="E103" s="68">
        <f t="shared" si="284"/>
        <v>68</v>
      </c>
      <c r="F103" s="68">
        <f t="shared" si="284"/>
        <v>10</v>
      </c>
      <c r="G103" s="68">
        <f t="shared" si="284"/>
        <v>58</v>
      </c>
      <c r="H103" s="69"/>
      <c r="I103" s="69">
        <f t="shared" si="279"/>
        <v>11016000</v>
      </c>
      <c r="J103" s="55">
        <f t="shared" si="159"/>
        <v>11016000</v>
      </c>
      <c r="K103" s="56">
        <f t="shared" ref="K103:O103" si="285">K100</f>
        <v>0.8</v>
      </c>
      <c r="L103" s="57">
        <f t="shared" si="285"/>
        <v>1</v>
      </c>
      <c r="M103" s="58">
        <f t="shared" si="160"/>
        <v>8812800</v>
      </c>
      <c r="N103" s="59">
        <f t="shared" si="161"/>
        <v>8812800</v>
      </c>
      <c r="O103" s="51">
        <f t="shared" si="285"/>
        <v>0</v>
      </c>
      <c r="P103" s="59">
        <v>0</v>
      </c>
      <c r="Q103" s="59">
        <f t="shared" si="162"/>
        <v>2203200</v>
      </c>
      <c r="R103" s="68" t="s">
        <v>24</v>
      </c>
      <c r="S103" s="77" t="s">
        <v>37</v>
      </c>
      <c r="T103" s="78" t="s">
        <v>28</v>
      </c>
      <c r="U103" s="68" t="str">
        <f t="shared" si="173"/>
        <v>A04-13</v>
      </c>
      <c r="V103" s="68">
        <v>128</v>
      </c>
      <c r="W103" s="68">
        <v>19</v>
      </c>
      <c r="X103" s="68">
        <v>109</v>
      </c>
      <c r="Y103" s="69"/>
      <c r="Z103" s="69"/>
      <c r="AA103" s="60">
        <f t="shared" si="281"/>
        <v>20736000</v>
      </c>
      <c r="AB103" s="56">
        <f t="shared" ref="AB103:AF103" si="286">AB100</f>
        <v>0.8</v>
      </c>
      <c r="AC103" s="62">
        <f t="shared" si="286"/>
        <v>1</v>
      </c>
      <c r="AD103" s="58">
        <f t="shared" si="163"/>
        <v>16588800</v>
      </c>
      <c r="AE103" s="59">
        <f t="shared" si="164"/>
        <v>16588800</v>
      </c>
      <c r="AF103" s="51">
        <f t="shared" si="286"/>
        <v>0</v>
      </c>
      <c r="AG103" s="59">
        <f t="shared" si="271"/>
        <v>0</v>
      </c>
      <c r="AH103" s="59">
        <f t="shared" si="165"/>
        <v>4147200</v>
      </c>
      <c r="AI103" s="67" t="s">
        <v>24</v>
      </c>
      <c r="AJ103" s="77" t="s">
        <v>37</v>
      </c>
      <c r="AK103" s="78" t="s">
        <v>29</v>
      </c>
      <c r="AL103" s="68" t="str">
        <f t="shared" si="174"/>
        <v>A05-13</v>
      </c>
      <c r="AM103" s="68">
        <v>82</v>
      </c>
      <c r="AN103" s="68">
        <v>12</v>
      </c>
      <c r="AO103" s="68">
        <v>70</v>
      </c>
      <c r="AP103" s="69"/>
      <c r="AQ103" s="69">
        <f t="shared" si="178"/>
        <v>0</v>
      </c>
      <c r="AR103" s="61">
        <f>AQ101</f>
        <v>13284000</v>
      </c>
      <c r="AS103" s="56">
        <f t="shared" ref="AS103:AW103" si="287">AS100</f>
        <v>0.8</v>
      </c>
      <c r="AT103" s="62">
        <f t="shared" si="287"/>
        <v>1</v>
      </c>
      <c r="AU103" s="58">
        <f t="shared" si="166"/>
        <v>10627200</v>
      </c>
      <c r="AV103" s="59">
        <f t="shared" si="167"/>
        <v>10627200</v>
      </c>
      <c r="AW103" s="51">
        <f t="shared" si="287"/>
        <v>0</v>
      </c>
      <c r="AX103" s="63">
        <f t="shared" si="273"/>
        <v>0</v>
      </c>
      <c r="AY103" s="63">
        <f t="shared" si="168"/>
        <v>2656800</v>
      </c>
    </row>
    <row r="104" customFormat="1" ht="18" customHeight="1" spans="1:51">
      <c r="A104" s="50" t="s">
        <v>24</v>
      </c>
      <c r="B104" s="77" t="s">
        <v>38</v>
      </c>
      <c r="C104" s="78" t="s">
        <v>30</v>
      </c>
      <c r="D104" s="53" t="str">
        <f>A104&amp;C104&amp;"-"&amp;B104</f>
        <v>A06-14</v>
      </c>
      <c r="E104" s="53">
        <v>68</v>
      </c>
      <c r="F104" s="53">
        <v>10</v>
      </c>
      <c r="G104" s="53">
        <v>58</v>
      </c>
      <c r="H104" s="54">
        <f>H101+1000</f>
        <v>163000</v>
      </c>
      <c r="I104" s="54">
        <f>H104*E104</f>
        <v>11084000</v>
      </c>
      <c r="J104" s="55">
        <f t="shared" si="159"/>
        <v>11084000</v>
      </c>
      <c r="K104" s="56">
        <f t="shared" ref="K104:O104" si="288">K101</f>
        <v>0.95</v>
      </c>
      <c r="L104" s="57">
        <f t="shared" si="288"/>
        <v>0.2</v>
      </c>
      <c r="M104" s="58">
        <f t="shared" si="160"/>
        <v>10529800</v>
      </c>
      <c r="N104" s="59">
        <f t="shared" si="161"/>
        <v>2105960</v>
      </c>
      <c r="O104" s="51">
        <f t="shared" si="288"/>
        <v>8</v>
      </c>
      <c r="P104" s="59">
        <f t="shared" si="275"/>
        <v>1052980</v>
      </c>
      <c r="Q104" s="59">
        <f t="shared" si="162"/>
        <v>554200</v>
      </c>
      <c r="R104" s="53" t="s">
        <v>24</v>
      </c>
      <c r="S104" s="77" t="s">
        <v>38</v>
      </c>
      <c r="T104" s="78" t="s">
        <v>28</v>
      </c>
      <c r="U104" s="53" t="str">
        <f t="shared" si="173"/>
        <v>A04-14</v>
      </c>
      <c r="V104" s="53">
        <v>126</v>
      </c>
      <c r="W104" s="53">
        <v>18</v>
      </c>
      <c r="X104" s="53">
        <v>108</v>
      </c>
      <c r="Y104" s="54">
        <f>Y101+1000</f>
        <v>163000</v>
      </c>
      <c r="Z104" s="54">
        <f>Y104*V104</f>
        <v>20538000</v>
      </c>
      <c r="AA104" s="60">
        <f>V104*Y104</f>
        <v>20538000</v>
      </c>
      <c r="AB104" s="56">
        <f t="shared" ref="AB104:AF104" si="289">AB101</f>
        <v>0.95</v>
      </c>
      <c r="AC104" s="56">
        <f t="shared" si="289"/>
        <v>0.2</v>
      </c>
      <c r="AD104" s="58">
        <f t="shared" si="163"/>
        <v>19511100</v>
      </c>
      <c r="AE104" s="59">
        <f t="shared" si="164"/>
        <v>3902220</v>
      </c>
      <c r="AF104" s="51">
        <f t="shared" si="289"/>
        <v>8</v>
      </c>
      <c r="AG104" s="59">
        <f t="shared" si="271"/>
        <v>1951110</v>
      </c>
      <c r="AH104" s="59">
        <f t="shared" si="165"/>
        <v>1026900</v>
      </c>
      <c r="AI104" s="50" t="s">
        <v>24</v>
      </c>
      <c r="AJ104" s="77" t="s">
        <v>38</v>
      </c>
      <c r="AK104" s="78" t="s">
        <v>29</v>
      </c>
      <c r="AL104" s="53" t="str">
        <f t="shared" si="174"/>
        <v>A05-14</v>
      </c>
      <c r="AM104" s="53">
        <v>82</v>
      </c>
      <c r="AN104" s="53">
        <v>12</v>
      </c>
      <c r="AO104" s="53">
        <v>70</v>
      </c>
      <c r="AP104" s="54">
        <f>AP101+1000</f>
        <v>163000</v>
      </c>
      <c r="AQ104" s="54">
        <f t="shared" si="178"/>
        <v>13366000</v>
      </c>
      <c r="AR104" s="61">
        <f>AQ104</f>
        <v>13366000</v>
      </c>
      <c r="AS104" s="56">
        <f t="shared" ref="AS104:AW104" si="290">AS101</f>
        <v>0.95</v>
      </c>
      <c r="AT104" s="62">
        <f t="shared" si="290"/>
        <v>0.2</v>
      </c>
      <c r="AU104" s="58">
        <f t="shared" si="166"/>
        <v>12697700</v>
      </c>
      <c r="AV104" s="59">
        <f t="shared" si="167"/>
        <v>2539540</v>
      </c>
      <c r="AW104" s="51">
        <f t="shared" si="290"/>
        <v>8</v>
      </c>
      <c r="AX104" s="63">
        <f t="shared" si="273"/>
        <v>1269770</v>
      </c>
      <c r="AY104" s="63">
        <f t="shared" si="168"/>
        <v>668300</v>
      </c>
    </row>
    <row r="105" customFormat="1" ht="18" customHeight="1" spans="1:51">
      <c r="A105" s="64" t="str">
        <f t="shared" ref="A105:G105" si="291">A104</f>
        <v>A</v>
      </c>
      <c r="B105" s="77" t="str">
        <f t="shared" si="291"/>
        <v>14</v>
      </c>
      <c r="C105" s="78" t="str">
        <f t="shared" si="291"/>
        <v>06</v>
      </c>
      <c r="D105" s="65" t="str">
        <f t="shared" si="291"/>
        <v>A06-14</v>
      </c>
      <c r="E105" s="65">
        <f t="shared" si="291"/>
        <v>68</v>
      </c>
      <c r="F105" s="65">
        <f t="shared" si="291"/>
        <v>10</v>
      </c>
      <c r="G105" s="65">
        <f t="shared" si="291"/>
        <v>58</v>
      </c>
      <c r="H105" s="66"/>
      <c r="I105" s="66">
        <f t="shared" si="279"/>
        <v>11084000</v>
      </c>
      <c r="J105" s="55">
        <f t="shared" si="159"/>
        <v>11084000</v>
      </c>
      <c r="K105" s="56">
        <f t="shared" ref="K105:O105" si="292">K102</f>
        <v>0.9</v>
      </c>
      <c r="L105" s="57">
        <f t="shared" si="292"/>
        <v>0.4</v>
      </c>
      <c r="M105" s="58">
        <f t="shared" si="160"/>
        <v>9975600</v>
      </c>
      <c r="N105" s="59">
        <f t="shared" si="161"/>
        <v>3990240</v>
      </c>
      <c r="O105" s="51">
        <f t="shared" si="292"/>
        <v>6</v>
      </c>
      <c r="P105" s="59">
        <f t="shared" si="275"/>
        <v>997560</v>
      </c>
      <c r="Q105" s="59">
        <f t="shared" si="162"/>
        <v>1108400</v>
      </c>
      <c r="R105" s="65" t="s">
        <v>24</v>
      </c>
      <c r="S105" s="77" t="s">
        <v>38</v>
      </c>
      <c r="T105" s="78" t="s">
        <v>28</v>
      </c>
      <c r="U105" s="65" t="str">
        <f t="shared" si="173"/>
        <v>A04-14</v>
      </c>
      <c r="V105" s="65">
        <v>126</v>
      </c>
      <c r="W105" s="65">
        <v>18</v>
      </c>
      <c r="X105" s="65">
        <v>108</v>
      </c>
      <c r="Y105" s="66"/>
      <c r="Z105" s="66"/>
      <c r="AA105" s="60">
        <f t="shared" si="281"/>
        <v>20538000</v>
      </c>
      <c r="AB105" s="56">
        <f t="shared" ref="AB105:AF105" si="293">AB102</f>
        <v>0.9</v>
      </c>
      <c r="AC105" s="62">
        <f t="shared" si="293"/>
        <v>0.4</v>
      </c>
      <c r="AD105" s="58">
        <f t="shared" si="163"/>
        <v>18484200</v>
      </c>
      <c r="AE105" s="59">
        <f t="shared" si="164"/>
        <v>7393680</v>
      </c>
      <c r="AF105" s="51">
        <f t="shared" si="293"/>
        <v>6</v>
      </c>
      <c r="AG105" s="59">
        <f>(AD105-AE105)/AF105</f>
        <v>1848420</v>
      </c>
      <c r="AH105" s="59">
        <f t="shared" si="165"/>
        <v>2053800</v>
      </c>
      <c r="AI105" s="64" t="s">
        <v>24</v>
      </c>
      <c r="AJ105" s="77" t="s">
        <v>38</v>
      </c>
      <c r="AK105" s="78" t="s">
        <v>29</v>
      </c>
      <c r="AL105" s="65" t="str">
        <f t="shared" si="174"/>
        <v>A05-14</v>
      </c>
      <c r="AM105" s="65">
        <v>82</v>
      </c>
      <c r="AN105" s="65">
        <v>12</v>
      </c>
      <c r="AO105" s="65">
        <v>70</v>
      </c>
      <c r="AP105" s="66"/>
      <c r="AQ105" s="66">
        <f t="shared" si="178"/>
        <v>0</v>
      </c>
      <c r="AR105" s="61">
        <f>AQ104</f>
        <v>13366000</v>
      </c>
      <c r="AS105" s="56">
        <f t="shared" ref="AS105:AW105" si="294">AS102</f>
        <v>0.9</v>
      </c>
      <c r="AT105" s="62">
        <f t="shared" si="294"/>
        <v>0.4</v>
      </c>
      <c r="AU105" s="58">
        <f t="shared" si="166"/>
        <v>12029400</v>
      </c>
      <c r="AV105" s="59">
        <f t="shared" si="167"/>
        <v>4811760</v>
      </c>
      <c r="AW105" s="51">
        <f t="shared" si="294"/>
        <v>6</v>
      </c>
      <c r="AX105" s="63">
        <f>(AU105-AV105)/AW105</f>
        <v>1202940</v>
      </c>
      <c r="AY105" s="63">
        <f t="shared" si="168"/>
        <v>1336600</v>
      </c>
    </row>
    <row r="106" customFormat="1" ht="18" customHeight="1" spans="1:51">
      <c r="A106" s="67" t="str">
        <f t="shared" ref="A106:G106" si="295">A105</f>
        <v>A</v>
      </c>
      <c r="B106" s="77" t="str">
        <f t="shared" si="295"/>
        <v>14</v>
      </c>
      <c r="C106" s="78" t="str">
        <f t="shared" si="295"/>
        <v>06</v>
      </c>
      <c r="D106" s="68" t="str">
        <f t="shared" si="295"/>
        <v>A06-14</v>
      </c>
      <c r="E106" s="68">
        <f t="shared" si="295"/>
        <v>68</v>
      </c>
      <c r="F106" s="68">
        <f t="shared" si="295"/>
        <v>10</v>
      </c>
      <c r="G106" s="68">
        <f t="shared" si="295"/>
        <v>58</v>
      </c>
      <c r="H106" s="69"/>
      <c r="I106" s="69">
        <f t="shared" si="279"/>
        <v>11084000</v>
      </c>
      <c r="J106" s="55">
        <f t="shared" si="159"/>
        <v>11084000</v>
      </c>
      <c r="K106" s="56">
        <f t="shared" ref="K106:O106" si="296">K103</f>
        <v>0.8</v>
      </c>
      <c r="L106" s="57">
        <f t="shared" si="296"/>
        <v>1</v>
      </c>
      <c r="M106" s="58">
        <f t="shared" si="160"/>
        <v>8867200</v>
      </c>
      <c r="N106" s="59">
        <f t="shared" si="161"/>
        <v>8867200</v>
      </c>
      <c r="O106" s="51">
        <f t="shared" si="296"/>
        <v>0</v>
      </c>
      <c r="P106" s="59">
        <v>0</v>
      </c>
      <c r="Q106" s="59">
        <f t="shared" si="162"/>
        <v>2216800</v>
      </c>
      <c r="R106" s="68" t="s">
        <v>24</v>
      </c>
      <c r="S106" s="77" t="s">
        <v>38</v>
      </c>
      <c r="T106" s="78" t="s">
        <v>28</v>
      </c>
      <c r="U106" s="68" t="str">
        <f t="shared" si="173"/>
        <v>A04-14</v>
      </c>
      <c r="V106" s="68">
        <v>126</v>
      </c>
      <c r="W106" s="68">
        <v>18</v>
      </c>
      <c r="X106" s="68">
        <v>108</v>
      </c>
      <c r="Y106" s="69"/>
      <c r="Z106" s="69"/>
      <c r="AA106" s="60">
        <f t="shared" si="281"/>
        <v>20538000</v>
      </c>
      <c r="AB106" s="56">
        <f t="shared" ref="AB106:AF106" si="297">AB103</f>
        <v>0.8</v>
      </c>
      <c r="AC106" s="62">
        <f t="shared" si="297"/>
        <v>1</v>
      </c>
      <c r="AD106" s="58">
        <f t="shared" si="163"/>
        <v>16430400</v>
      </c>
      <c r="AE106" s="59">
        <f t="shared" si="164"/>
        <v>16430400</v>
      </c>
      <c r="AF106" s="51">
        <f t="shared" si="297"/>
        <v>0</v>
      </c>
      <c r="AG106" s="59">
        <f t="shared" ref="AG106:AG110" si="298">(AD106-AE106)/8</f>
        <v>0</v>
      </c>
      <c r="AH106" s="59">
        <f t="shared" si="165"/>
        <v>4107600</v>
      </c>
      <c r="AI106" s="67" t="s">
        <v>24</v>
      </c>
      <c r="AJ106" s="77" t="s">
        <v>38</v>
      </c>
      <c r="AK106" s="78" t="s">
        <v>29</v>
      </c>
      <c r="AL106" s="68" t="str">
        <f t="shared" si="174"/>
        <v>A05-14</v>
      </c>
      <c r="AM106" s="68">
        <v>82</v>
      </c>
      <c r="AN106" s="68">
        <v>12</v>
      </c>
      <c r="AO106" s="68">
        <v>70</v>
      </c>
      <c r="AP106" s="69"/>
      <c r="AQ106" s="69">
        <f t="shared" si="178"/>
        <v>0</v>
      </c>
      <c r="AR106" s="61">
        <f>AQ104</f>
        <v>13366000</v>
      </c>
      <c r="AS106" s="56">
        <f t="shared" ref="AS106:AW106" si="299">AS103</f>
        <v>0.8</v>
      </c>
      <c r="AT106" s="62">
        <f t="shared" si="299"/>
        <v>1</v>
      </c>
      <c r="AU106" s="58">
        <f t="shared" si="166"/>
        <v>10692800</v>
      </c>
      <c r="AV106" s="59">
        <f t="shared" si="167"/>
        <v>10692800</v>
      </c>
      <c r="AW106" s="51">
        <f t="shared" si="299"/>
        <v>0</v>
      </c>
      <c r="AX106" s="63">
        <f t="shared" ref="AX106:AX110" si="300">(AU106-AV106)/8</f>
        <v>0</v>
      </c>
      <c r="AY106" s="63">
        <f t="shared" si="168"/>
        <v>2673200</v>
      </c>
    </row>
    <row r="107" customFormat="1" ht="18" customHeight="1" spans="1:51">
      <c r="A107" s="50" t="s">
        <v>24</v>
      </c>
      <c r="B107" s="77" t="s">
        <v>39</v>
      </c>
      <c r="C107" s="78" t="s">
        <v>30</v>
      </c>
      <c r="D107" s="53" t="str">
        <f>A107&amp;C107&amp;"-"&amp;B107</f>
        <v>A06-15</v>
      </c>
      <c r="E107" s="53">
        <v>67</v>
      </c>
      <c r="F107" s="53">
        <v>10</v>
      </c>
      <c r="G107" s="53">
        <v>57</v>
      </c>
      <c r="H107" s="54">
        <f>H104+1000</f>
        <v>164000</v>
      </c>
      <c r="I107" s="54">
        <f>H107*E107</f>
        <v>10988000</v>
      </c>
      <c r="J107" s="55">
        <f t="shared" si="159"/>
        <v>10988000</v>
      </c>
      <c r="K107" s="56">
        <f t="shared" ref="K107:O107" si="301">K104</f>
        <v>0.95</v>
      </c>
      <c r="L107" s="57">
        <f t="shared" si="301"/>
        <v>0.2</v>
      </c>
      <c r="M107" s="58">
        <f t="shared" si="160"/>
        <v>10438600</v>
      </c>
      <c r="N107" s="59">
        <f t="shared" si="161"/>
        <v>2087720</v>
      </c>
      <c r="O107" s="51">
        <f t="shared" si="301"/>
        <v>8</v>
      </c>
      <c r="P107" s="59">
        <f t="shared" ref="P107:P111" si="302">(M107-N107)/O107</f>
        <v>1043860</v>
      </c>
      <c r="Q107" s="59">
        <f t="shared" si="162"/>
        <v>549400</v>
      </c>
      <c r="R107" s="53" t="s">
        <v>24</v>
      </c>
      <c r="S107" s="77" t="s">
        <v>39</v>
      </c>
      <c r="T107" s="78" t="s">
        <v>28</v>
      </c>
      <c r="U107" s="53" t="str">
        <f t="shared" si="173"/>
        <v>A04-15</v>
      </c>
      <c r="V107" s="53">
        <v>124</v>
      </c>
      <c r="W107" s="53">
        <v>18</v>
      </c>
      <c r="X107" s="53">
        <v>106</v>
      </c>
      <c r="Y107" s="54">
        <f>Y104+1000</f>
        <v>164000</v>
      </c>
      <c r="Z107" s="54">
        <f>Y107*V107</f>
        <v>20336000</v>
      </c>
      <c r="AA107" s="60">
        <f>V107*Y107</f>
        <v>20336000</v>
      </c>
      <c r="AB107" s="56">
        <f t="shared" ref="AB107:AF107" si="303">AB104</f>
        <v>0.95</v>
      </c>
      <c r="AC107" s="56">
        <f t="shared" si="303"/>
        <v>0.2</v>
      </c>
      <c r="AD107" s="58">
        <f t="shared" si="163"/>
        <v>19319200</v>
      </c>
      <c r="AE107" s="59">
        <f t="shared" si="164"/>
        <v>3863840</v>
      </c>
      <c r="AF107" s="51">
        <f t="shared" si="303"/>
        <v>8</v>
      </c>
      <c r="AG107" s="59">
        <f t="shared" si="298"/>
        <v>1931920</v>
      </c>
      <c r="AH107" s="59">
        <f t="shared" si="165"/>
        <v>1016800</v>
      </c>
      <c r="AI107" s="50" t="s">
        <v>24</v>
      </c>
      <c r="AJ107" s="77" t="s">
        <v>39</v>
      </c>
      <c r="AK107" s="78" t="s">
        <v>29</v>
      </c>
      <c r="AL107" s="53" t="str">
        <f t="shared" si="174"/>
        <v>A05-15</v>
      </c>
      <c r="AM107" s="53">
        <v>81</v>
      </c>
      <c r="AN107" s="53">
        <v>12</v>
      </c>
      <c r="AO107" s="53">
        <v>69</v>
      </c>
      <c r="AP107" s="54">
        <f>AP104+1000</f>
        <v>164000</v>
      </c>
      <c r="AQ107" s="54">
        <f t="shared" si="178"/>
        <v>13284000</v>
      </c>
      <c r="AR107" s="61">
        <f>AQ107</f>
        <v>13284000</v>
      </c>
      <c r="AS107" s="56">
        <f t="shared" ref="AS107:AW107" si="304">AS104</f>
        <v>0.95</v>
      </c>
      <c r="AT107" s="62">
        <f t="shared" si="304"/>
        <v>0.2</v>
      </c>
      <c r="AU107" s="58">
        <f t="shared" si="166"/>
        <v>12619800</v>
      </c>
      <c r="AV107" s="59">
        <f t="shared" si="167"/>
        <v>2523960</v>
      </c>
      <c r="AW107" s="51">
        <f t="shared" si="304"/>
        <v>8</v>
      </c>
      <c r="AX107" s="63">
        <f t="shared" si="300"/>
        <v>1261980</v>
      </c>
      <c r="AY107" s="63">
        <f t="shared" si="168"/>
        <v>664200</v>
      </c>
    </row>
    <row r="108" customFormat="1" ht="18" customHeight="1" spans="1:51">
      <c r="A108" s="64" t="str">
        <f t="shared" ref="A108:G108" si="305">A107</f>
        <v>A</v>
      </c>
      <c r="B108" s="77" t="str">
        <f t="shared" si="305"/>
        <v>15</v>
      </c>
      <c r="C108" s="78" t="str">
        <f t="shared" si="305"/>
        <v>06</v>
      </c>
      <c r="D108" s="65" t="str">
        <f t="shared" si="305"/>
        <v>A06-15</v>
      </c>
      <c r="E108" s="65">
        <f t="shared" si="305"/>
        <v>67</v>
      </c>
      <c r="F108" s="65">
        <f t="shared" si="305"/>
        <v>10</v>
      </c>
      <c r="G108" s="65">
        <f t="shared" si="305"/>
        <v>57</v>
      </c>
      <c r="H108" s="66"/>
      <c r="I108" s="66">
        <f t="shared" ref="I108:I112" si="306">I107</f>
        <v>10988000</v>
      </c>
      <c r="J108" s="55">
        <f t="shared" si="159"/>
        <v>10988000</v>
      </c>
      <c r="K108" s="56">
        <f t="shared" ref="K108:O108" si="307">K105</f>
        <v>0.9</v>
      </c>
      <c r="L108" s="57">
        <f t="shared" si="307"/>
        <v>0.4</v>
      </c>
      <c r="M108" s="58">
        <f t="shared" si="160"/>
        <v>9889200</v>
      </c>
      <c r="N108" s="59">
        <f t="shared" si="161"/>
        <v>3955680</v>
      </c>
      <c r="O108" s="51">
        <f t="shared" si="307"/>
        <v>6</v>
      </c>
      <c r="P108" s="59">
        <f t="shared" si="302"/>
        <v>988920</v>
      </c>
      <c r="Q108" s="59">
        <f t="shared" si="162"/>
        <v>1098800</v>
      </c>
      <c r="R108" s="65" t="s">
        <v>24</v>
      </c>
      <c r="S108" s="77" t="s">
        <v>39</v>
      </c>
      <c r="T108" s="78" t="s">
        <v>28</v>
      </c>
      <c r="U108" s="65" t="str">
        <f t="shared" si="173"/>
        <v>A04-15</v>
      </c>
      <c r="V108" s="65">
        <v>124</v>
      </c>
      <c r="W108" s="65">
        <v>18</v>
      </c>
      <c r="X108" s="65">
        <v>106</v>
      </c>
      <c r="Y108" s="66"/>
      <c r="Z108" s="66"/>
      <c r="AA108" s="60">
        <f t="shared" ref="AA108:AA112" si="308">AA107</f>
        <v>20336000</v>
      </c>
      <c r="AB108" s="56">
        <f t="shared" ref="AB108:AF108" si="309">AB105</f>
        <v>0.9</v>
      </c>
      <c r="AC108" s="62">
        <f t="shared" si="309"/>
        <v>0.4</v>
      </c>
      <c r="AD108" s="58">
        <f t="shared" si="163"/>
        <v>18302400</v>
      </c>
      <c r="AE108" s="59">
        <f t="shared" si="164"/>
        <v>7320960</v>
      </c>
      <c r="AF108" s="51">
        <f t="shared" si="309"/>
        <v>6</v>
      </c>
      <c r="AG108" s="59">
        <f>(AD108-AE108)/AF108</f>
        <v>1830240</v>
      </c>
      <c r="AH108" s="59">
        <f t="shared" si="165"/>
        <v>2033600</v>
      </c>
      <c r="AI108" s="64" t="s">
        <v>24</v>
      </c>
      <c r="AJ108" s="77" t="s">
        <v>39</v>
      </c>
      <c r="AK108" s="78" t="s">
        <v>29</v>
      </c>
      <c r="AL108" s="65" t="str">
        <f t="shared" si="174"/>
        <v>A05-15</v>
      </c>
      <c r="AM108" s="65">
        <v>81</v>
      </c>
      <c r="AN108" s="65">
        <v>12</v>
      </c>
      <c r="AO108" s="65">
        <v>69</v>
      </c>
      <c r="AP108" s="66"/>
      <c r="AQ108" s="66">
        <f t="shared" si="178"/>
        <v>0</v>
      </c>
      <c r="AR108" s="61">
        <f>AQ107</f>
        <v>13284000</v>
      </c>
      <c r="AS108" s="56">
        <f t="shared" ref="AS108:AW108" si="310">AS105</f>
        <v>0.9</v>
      </c>
      <c r="AT108" s="62">
        <f t="shared" si="310"/>
        <v>0.4</v>
      </c>
      <c r="AU108" s="58">
        <f t="shared" si="166"/>
        <v>11955600</v>
      </c>
      <c r="AV108" s="59">
        <f t="shared" si="167"/>
        <v>4782240</v>
      </c>
      <c r="AW108" s="51">
        <f t="shared" si="310"/>
        <v>6</v>
      </c>
      <c r="AX108" s="63">
        <f>(AU108-AV108)/AW108</f>
        <v>1195560</v>
      </c>
      <c r="AY108" s="63">
        <f t="shared" si="168"/>
        <v>1328400</v>
      </c>
    </row>
    <row r="109" customFormat="1" ht="18" customHeight="1" spans="1:51">
      <c r="A109" s="67" t="str">
        <f t="shared" ref="A109:G109" si="311">A108</f>
        <v>A</v>
      </c>
      <c r="B109" s="77" t="str">
        <f t="shared" si="311"/>
        <v>15</v>
      </c>
      <c r="C109" s="78" t="str">
        <f t="shared" si="311"/>
        <v>06</v>
      </c>
      <c r="D109" s="68" t="str">
        <f t="shared" si="311"/>
        <v>A06-15</v>
      </c>
      <c r="E109" s="68">
        <f t="shared" si="311"/>
        <v>67</v>
      </c>
      <c r="F109" s="68">
        <f t="shared" si="311"/>
        <v>10</v>
      </c>
      <c r="G109" s="68">
        <f t="shared" si="311"/>
        <v>57</v>
      </c>
      <c r="H109" s="69"/>
      <c r="I109" s="69">
        <f t="shared" si="306"/>
        <v>10988000</v>
      </c>
      <c r="J109" s="55">
        <f t="shared" si="159"/>
        <v>10988000</v>
      </c>
      <c r="K109" s="56">
        <f t="shared" ref="K109:O109" si="312">K106</f>
        <v>0.8</v>
      </c>
      <c r="L109" s="57">
        <f t="shared" si="312"/>
        <v>1</v>
      </c>
      <c r="M109" s="58">
        <f t="shared" si="160"/>
        <v>8790400</v>
      </c>
      <c r="N109" s="59">
        <f t="shared" si="161"/>
        <v>8790400</v>
      </c>
      <c r="O109" s="51">
        <f t="shared" si="312"/>
        <v>0</v>
      </c>
      <c r="P109" s="59">
        <v>0</v>
      </c>
      <c r="Q109" s="59">
        <f t="shared" si="162"/>
        <v>2197600</v>
      </c>
      <c r="R109" s="68" t="s">
        <v>24</v>
      </c>
      <c r="S109" s="77" t="s">
        <v>39</v>
      </c>
      <c r="T109" s="78" t="s">
        <v>28</v>
      </c>
      <c r="U109" s="68" t="str">
        <f t="shared" si="173"/>
        <v>A04-15</v>
      </c>
      <c r="V109" s="68">
        <v>124</v>
      </c>
      <c r="W109" s="68">
        <v>18</v>
      </c>
      <c r="X109" s="68">
        <v>106</v>
      </c>
      <c r="Y109" s="69"/>
      <c r="Z109" s="69"/>
      <c r="AA109" s="60">
        <f t="shared" si="308"/>
        <v>20336000</v>
      </c>
      <c r="AB109" s="56">
        <f t="shared" ref="AB109:AF109" si="313">AB106</f>
        <v>0.8</v>
      </c>
      <c r="AC109" s="62">
        <f t="shared" si="313"/>
        <v>1</v>
      </c>
      <c r="AD109" s="58">
        <f t="shared" si="163"/>
        <v>16268800</v>
      </c>
      <c r="AE109" s="59">
        <f t="shared" si="164"/>
        <v>16268800</v>
      </c>
      <c r="AF109" s="51">
        <f t="shared" si="313"/>
        <v>0</v>
      </c>
      <c r="AG109" s="59">
        <f t="shared" si="298"/>
        <v>0</v>
      </c>
      <c r="AH109" s="59">
        <f t="shared" si="165"/>
        <v>4067200</v>
      </c>
      <c r="AI109" s="67" t="s">
        <v>24</v>
      </c>
      <c r="AJ109" s="77" t="s">
        <v>39</v>
      </c>
      <c r="AK109" s="78" t="s">
        <v>29</v>
      </c>
      <c r="AL109" s="68" t="str">
        <f t="shared" si="174"/>
        <v>A05-15</v>
      </c>
      <c r="AM109" s="68">
        <v>81</v>
      </c>
      <c r="AN109" s="68">
        <v>12</v>
      </c>
      <c r="AO109" s="68">
        <v>69</v>
      </c>
      <c r="AP109" s="69"/>
      <c r="AQ109" s="69">
        <f t="shared" si="178"/>
        <v>0</v>
      </c>
      <c r="AR109" s="61">
        <f>AQ107</f>
        <v>13284000</v>
      </c>
      <c r="AS109" s="56">
        <f t="shared" ref="AS109:AW109" si="314">AS106</f>
        <v>0.8</v>
      </c>
      <c r="AT109" s="62">
        <f t="shared" si="314"/>
        <v>1</v>
      </c>
      <c r="AU109" s="58">
        <f t="shared" si="166"/>
        <v>10627200</v>
      </c>
      <c r="AV109" s="59">
        <f t="shared" si="167"/>
        <v>10627200</v>
      </c>
      <c r="AW109" s="51">
        <f t="shared" si="314"/>
        <v>0</v>
      </c>
      <c r="AX109" s="63">
        <f t="shared" si="300"/>
        <v>0</v>
      </c>
      <c r="AY109" s="63">
        <f t="shared" si="168"/>
        <v>2656800</v>
      </c>
    </row>
    <row r="110" customFormat="1" ht="18" customHeight="1" spans="1:51">
      <c r="A110" s="50" t="s">
        <v>24</v>
      </c>
      <c r="B110" s="77" t="s">
        <v>40</v>
      </c>
      <c r="C110" s="78" t="s">
        <v>30</v>
      </c>
      <c r="D110" s="53" t="str">
        <f>A110&amp;C110&amp;"-"&amp;B110</f>
        <v>A06-16</v>
      </c>
      <c r="E110" s="53">
        <v>67</v>
      </c>
      <c r="F110" s="53">
        <v>10</v>
      </c>
      <c r="G110" s="53">
        <v>57</v>
      </c>
      <c r="H110" s="54">
        <f>H107+1000</f>
        <v>165000</v>
      </c>
      <c r="I110" s="54">
        <f>H110*E110</f>
        <v>11055000</v>
      </c>
      <c r="J110" s="55">
        <f t="shared" si="159"/>
        <v>11055000</v>
      </c>
      <c r="K110" s="56">
        <f t="shared" ref="K110:O110" si="315">K107</f>
        <v>0.95</v>
      </c>
      <c r="L110" s="57">
        <f t="shared" si="315"/>
        <v>0.2</v>
      </c>
      <c r="M110" s="58">
        <f t="shared" si="160"/>
        <v>10502250</v>
      </c>
      <c r="N110" s="59">
        <f t="shared" si="161"/>
        <v>2100450</v>
      </c>
      <c r="O110" s="51">
        <f t="shared" si="315"/>
        <v>8</v>
      </c>
      <c r="P110" s="59">
        <f t="shared" si="302"/>
        <v>1050225</v>
      </c>
      <c r="Q110" s="59">
        <f t="shared" si="162"/>
        <v>552750</v>
      </c>
      <c r="R110" s="53" t="s">
        <v>24</v>
      </c>
      <c r="S110" s="77" t="s">
        <v>40</v>
      </c>
      <c r="T110" s="78" t="s">
        <v>28</v>
      </c>
      <c r="U110" s="53" t="str">
        <f t="shared" si="173"/>
        <v>A04-16</v>
      </c>
      <c r="V110" s="53">
        <v>122</v>
      </c>
      <c r="W110" s="53">
        <v>18</v>
      </c>
      <c r="X110" s="53">
        <v>104</v>
      </c>
      <c r="Y110" s="54">
        <f>Y107+1000</f>
        <v>165000</v>
      </c>
      <c r="Z110" s="54">
        <f>Y110*V110</f>
        <v>20130000</v>
      </c>
      <c r="AA110" s="60">
        <f>V110*Y110</f>
        <v>20130000</v>
      </c>
      <c r="AB110" s="56">
        <f t="shared" ref="AB110:AF110" si="316">AB107</f>
        <v>0.95</v>
      </c>
      <c r="AC110" s="56">
        <f t="shared" si="316"/>
        <v>0.2</v>
      </c>
      <c r="AD110" s="58">
        <f t="shared" si="163"/>
        <v>19123500</v>
      </c>
      <c r="AE110" s="59">
        <f t="shared" si="164"/>
        <v>3824700</v>
      </c>
      <c r="AF110" s="51">
        <f t="shared" si="316"/>
        <v>8</v>
      </c>
      <c r="AG110" s="59">
        <f t="shared" si="298"/>
        <v>1912350</v>
      </c>
      <c r="AH110" s="59">
        <f t="shared" si="165"/>
        <v>1006500</v>
      </c>
      <c r="AI110" s="50" t="s">
        <v>24</v>
      </c>
      <c r="AJ110" s="77" t="s">
        <v>40</v>
      </c>
      <c r="AK110" s="78" t="s">
        <v>29</v>
      </c>
      <c r="AL110" s="53" t="str">
        <f t="shared" si="174"/>
        <v>A05-16</v>
      </c>
      <c r="AM110" s="53">
        <v>81</v>
      </c>
      <c r="AN110" s="53">
        <v>12</v>
      </c>
      <c r="AO110" s="53">
        <v>69</v>
      </c>
      <c r="AP110" s="54">
        <f>AP107+1000</f>
        <v>165000</v>
      </c>
      <c r="AQ110" s="54">
        <f t="shared" si="178"/>
        <v>13365000</v>
      </c>
      <c r="AR110" s="61">
        <f>AQ110</f>
        <v>13365000</v>
      </c>
      <c r="AS110" s="56">
        <f t="shared" ref="AS110:AW110" si="317">AS107</f>
        <v>0.95</v>
      </c>
      <c r="AT110" s="62">
        <f t="shared" si="317"/>
        <v>0.2</v>
      </c>
      <c r="AU110" s="58">
        <f t="shared" si="166"/>
        <v>12696750</v>
      </c>
      <c r="AV110" s="59">
        <f t="shared" si="167"/>
        <v>2539350</v>
      </c>
      <c r="AW110" s="51">
        <f t="shared" si="317"/>
        <v>8</v>
      </c>
      <c r="AX110" s="63">
        <f t="shared" si="300"/>
        <v>1269675</v>
      </c>
      <c r="AY110" s="63">
        <f t="shared" si="168"/>
        <v>668250</v>
      </c>
    </row>
    <row r="111" customFormat="1" ht="18" customHeight="1" spans="1:51">
      <c r="A111" s="64" t="str">
        <f t="shared" ref="A111:G111" si="318">A110</f>
        <v>A</v>
      </c>
      <c r="B111" s="77" t="str">
        <f t="shared" si="318"/>
        <v>16</v>
      </c>
      <c r="C111" s="78" t="str">
        <f t="shared" si="318"/>
        <v>06</v>
      </c>
      <c r="D111" s="65" t="str">
        <f t="shared" si="318"/>
        <v>A06-16</v>
      </c>
      <c r="E111" s="65">
        <f t="shared" si="318"/>
        <v>67</v>
      </c>
      <c r="F111" s="65">
        <f t="shared" si="318"/>
        <v>10</v>
      </c>
      <c r="G111" s="65">
        <f t="shared" si="318"/>
        <v>57</v>
      </c>
      <c r="H111" s="66"/>
      <c r="I111" s="66">
        <f t="shared" si="306"/>
        <v>11055000</v>
      </c>
      <c r="J111" s="55">
        <f t="shared" si="159"/>
        <v>11055000</v>
      </c>
      <c r="K111" s="56">
        <f t="shared" ref="K111:O111" si="319">K108</f>
        <v>0.9</v>
      </c>
      <c r="L111" s="57">
        <f t="shared" si="319"/>
        <v>0.4</v>
      </c>
      <c r="M111" s="58">
        <f t="shared" si="160"/>
        <v>9949500</v>
      </c>
      <c r="N111" s="59">
        <f t="shared" si="161"/>
        <v>3979800</v>
      </c>
      <c r="O111" s="51">
        <f t="shared" si="319"/>
        <v>6</v>
      </c>
      <c r="P111" s="59">
        <f t="shared" si="302"/>
        <v>994950</v>
      </c>
      <c r="Q111" s="59">
        <f t="shared" si="162"/>
        <v>1105500</v>
      </c>
      <c r="R111" s="65" t="s">
        <v>24</v>
      </c>
      <c r="S111" s="77" t="s">
        <v>40</v>
      </c>
      <c r="T111" s="78" t="s">
        <v>28</v>
      </c>
      <c r="U111" s="65" t="str">
        <f t="shared" si="173"/>
        <v>A04-16</v>
      </c>
      <c r="V111" s="65">
        <v>122</v>
      </c>
      <c r="W111" s="65">
        <v>18</v>
      </c>
      <c r="X111" s="65">
        <v>104</v>
      </c>
      <c r="Y111" s="66"/>
      <c r="Z111" s="66"/>
      <c r="AA111" s="60">
        <f t="shared" si="308"/>
        <v>20130000</v>
      </c>
      <c r="AB111" s="56">
        <f t="shared" ref="AB111:AF111" si="320">AB108</f>
        <v>0.9</v>
      </c>
      <c r="AC111" s="62">
        <f t="shared" si="320"/>
        <v>0.4</v>
      </c>
      <c r="AD111" s="58">
        <f t="shared" si="163"/>
        <v>18117000</v>
      </c>
      <c r="AE111" s="59">
        <f t="shared" si="164"/>
        <v>7246800</v>
      </c>
      <c r="AF111" s="51">
        <f t="shared" si="320"/>
        <v>6</v>
      </c>
      <c r="AG111" s="59">
        <f>(AD111-AE111)/AF111</f>
        <v>1811700</v>
      </c>
      <c r="AH111" s="59">
        <f t="shared" si="165"/>
        <v>2013000</v>
      </c>
      <c r="AI111" s="64" t="s">
        <v>24</v>
      </c>
      <c r="AJ111" s="77" t="s">
        <v>40</v>
      </c>
      <c r="AK111" s="78" t="s">
        <v>29</v>
      </c>
      <c r="AL111" s="65" t="str">
        <f t="shared" si="174"/>
        <v>A05-16</v>
      </c>
      <c r="AM111" s="65">
        <v>81</v>
      </c>
      <c r="AN111" s="65">
        <v>12</v>
      </c>
      <c r="AO111" s="65">
        <v>69</v>
      </c>
      <c r="AP111" s="66"/>
      <c r="AQ111" s="66">
        <f t="shared" si="178"/>
        <v>0</v>
      </c>
      <c r="AR111" s="61">
        <f>AQ110</f>
        <v>13365000</v>
      </c>
      <c r="AS111" s="56">
        <f t="shared" ref="AS111:AW111" si="321">AS108</f>
        <v>0.9</v>
      </c>
      <c r="AT111" s="62">
        <f t="shared" si="321"/>
        <v>0.4</v>
      </c>
      <c r="AU111" s="58">
        <f t="shared" si="166"/>
        <v>12028500</v>
      </c>
      <c r="AV111" s="59">
        <f t="shared" si="167"/>
        <v>4811400</v>
      </c>
      <c r="AW111" s="51">
        <f t="shared" si="321"/>
        <v>6</v>
      </c>
      <c r="AX111" s="63">
        <f>(AU111-AV111)/AW111</f>
        <v>1202850</v>
      </c>
      <c r="AY111" s="63">
        <f t="shared" si="168"/>
        <v>1336500</v>
      </c>
    </row>
    <row r="112" customFormat="1" ht="18" customHeight="1" spans="1:51">
      <c r="A112" s="67" t="str">
        <f t="shared" ref="A112:G112" si="322">A111</f>
        <v>A</v>
      </c>
      <c r="B112" s="77" t="str">
        <f t="shared" si="322"/>
        <v>16</v>
      </c>
      <c r="C112" s="78" t="str">
        <f t="shared" si="322"/>
        <v>06</v>
      </c>
      <c r="D112" s="68" t="str">
        <f t="shared" si="322"/>
        <v>A06-16</v>
      </c>
      <c r="E112" s="68">
        <f t="shared" si="322"/>
        <v>67</v>
      </c>
      <c r="F112" s="68">
        <f t="shared" si="322"/>
        <v>10</v>
      </c>
      <c r="G112" s="68">
        <f t="shared" si="322"/>
        <v>57</v>
      </c>
      <c r="H112" s="69"/>
      <c r="I112" s="69">
        <f t="shared" si="306"/>
        <v>11055000</v>
      </c>
      <c r="J112" s="55">
        <f t="shared" si="159"/>
        <v>11055000</v>
      </c>
      <c r="K112" s="56">
        <f t="shared" ref="K112:O112" si="323">K109</f>
        <v>0.8</v>
      </c>
      <c r="L112" s="57">
        <f t="shared" si="323"/>
        <v>1</v>
      </c>
      <c r="M112" s="58">
        <f t="shared" si="160"/>
        <v>8844000</v>
      </c>
      <c r="N112" s="59">
        <f t="shared" si="161"/>
        <v>8844000</v>
      </c>
      <c r="O112" s="51">
        <f t="shared" si="323"/>
        <v>0</v>
      </c>
      <c r="P112" s="59">
        <v>0</v>
      </c>
      <c r="Q112" s="59">
        <f t="shared" si="162"/>
        <v>2211000</v>
      </c>
      <c r="R112" s="68" t="s">
        <v>24</v>
      </c>
      <c r="S112" s="77" t="s">
        <v>40</v>
      </c>
      <c r="T112" s="78" t="s">
        <v>28</v>
      </c>
      <c r="U112" s="68" t="str">
        <f t="shared" si="173"/>
        <v>A04-16</v>
      </c>
      <c r="V112" s="68">
        <v>122</v>
      </c>
      <c r="W112" s="68">
        <v>18</v>
      </c>
      <c r="X112" s="68">
        <v>104</v>
      </c>
      <c r="Y112" s="69"/>
      <c r="Z112" s="69"/>
      <c r="AA112" s="60">
        <f t="shared" si="308"/>
        <v>20130000</v>
      </c>
      <c r="AB112" s="56">
        <f t="shared" ref="AB112:AF112" si="324">AB109</f>
        <v>0.8</v>
      </c>
      <c r="AC112" s="62">
        <f t="shared" si="324"/>
        <v>1</v>
      </c>
      <c r="AD112" s="58">
        <f t="shared" si="163"/>
        <v>16104000</v>
      </c>
      <c r="AE112" s="59">
        <f t="shared" si="164"/>
        <v>16104000</v>
      </c>
      <c r="AF112" s="51">
        <f t="shared" si="324"/>
        <v>0</v>
      </c>
      <c r="AG112" s="59">
        <f t="shared" ref="AG112:AG116" si="325">(AD112-AE112)/8</f>
        <v>0</v>
      </c>
      <c r="AH112" s="59">
        <f t="shared" si="165"/>
        <v>4026000</v>
      </c>
      <c r="AI112" s="67" t="s">
        <v>24</v>
      </c>
      <c r="AJ112" s="77" t="s">
        <v>40</v>
      </c>
      <c r="AK112" s="78" t="s">
        <v>29</v>
      </c>
      <c r="AL112" s="68" t="str">
        <f t="shared" si="174"/>
        <v>A05-16</v>
      </c>
      <c r="AM112" s="68">
        <v>81</v>
      </c>
      <c r="AN112" s="68">
        <v>12</v>
      </c>
      <c r="AO112" s="68">
        <v>69</v>
      </c>
      <c r="AP112" s="69"/>
      <c r="AQ112" s="69">
        <f t="shared" si="178"/>
        <v>0</v>
      </c>
      <c r="AR112" s="61">
        <f>AQ110</f>
        <v>13365000</v>
      </c>
      <c r="AS112" s="56">
        <f t="shared" ref="AS112:AW112" si="326">AS109</f>
        <v>0.8</v>
      </c>
      <c r="AT112" s="62">
        <f t="shared" si="326"/>
        <v>1</v>
      </c>
      <c r="AU112" s="58">
        <f t="shared" si="166"/>
        <v>10692000</v>
      </c>
      <c r="AV112" s="59">
        <f t="shared" si="167"/>
        <v>10692000</v>
      </c>
      <c r="AW112" s="51">
        <f t="shared" si="326"/>
        <v>0</v>
      </c>
      <c r="AX112" s="63">
        <f t="shared" ref="AX112:AX116" si="327">(AU112-AV112)/8</f>
        <v>0</v>
      </c>
      <c r="AY112" s="63">
        <f t="shared" si="168"/>
        <v>2673000</v>
      </c>
    </row>
    <row r="113" customFormat="1" ht="18" customHeight="1" spans="1:51">
      <c r="A113" s="50" t="s">
        <v>24</v>
      </c>
      <c r="B113" s="77" t="s">
        <v>41</v>
      </c>
      <c r="C113" s="78" t="s">
        <v>30</v>
      </c>
      <c r="D113" s="53" t="str">
        <f>A113&amp;C113&amp;"-"&amp;B113</f>
        <v>A06-17</v>
      </c>
      <c r="E113" s="53">
        <v>66</v>
      </c>
      <c r="F113" s="53">
        <v>10</v>
      </c>
      <c r="G113" s="53">
        <v>56</v>
      </c>
      <c r="H113" s="54">
        <f>H110+1000</f>
        <v>166000</v>
      </c>
      <c r="I113" s="54">
        <f>H113*E113</f>
        <v>10956000</v>
      </c>
      <c r="J113" s="55">
        <f t="shared" si="159"/>
        <v>10956000</v>
      </c>
      <c r="K113" s="56">
        <f t="shared" ref="K113:O113" si="328">K110</f>
        <v>0.95</v>
      </c>
      <c r="L113" s="57">
        <f t="shared" si="328"/>
        <v>0.2</v>
      </c>
      <c r="M113" s="58">
        <f t="shared" si="160"/>
        <v>10408200</v>
      </c>
      <c r="N113" s="59">
        <f t="shared" si="161"/>
        <v>2081640</v>
      </c>
      <c r="O113" s="51">
        <f t="shared" si="328"/>
        <v>8</v>
      </c>
      <c r="P113" s="59">
        <f t="shared" ref="P113:P117" si="329">(M113-N113)/O113</f>
        <v>1040820</v>
      </c>
      <c r="Q113" s="59">
        <f t="shared" si="162"/>
        <v>547800</v>
      </c>
      <c r="R113" s="53" t="s">
        <v>24</v>
      </c>
      <c r="S113" s="77" t="s">
        <v>41</v>
      </c>
      <c r="T113" s="78" t="s">
        <v>28</v>
      </c>
      <c r="U113" s="53" t="str">
        <f t="shared" si="173"/>
        <v>A04-17</v>
      </c>
      <c r="V113" s="53">
        <v>120</v>
      </c>
      <c r="W113" s="53">
        <v>19</v>
      </c>
      <c r="X113" s="53">
        <v>101</v>
      </c>
      <c r="Y113" s="54">
        <f>Y110+1000</f>
        <v>166000</v>
      </c>
      <c r="Z113" s="54">
        <f>Y113*V113</f>
        <v>19920000</v>
      </c>
      <c r="AA113" s="60">
        <f>V113*Y113</f>
        <v>19920000</v>
      </c>
      <c r="AB113" s="56">
        <f t="shared" ref="AB113:AF113" si="330">AB110</f>
        <v>0.95</v>
      </c>
      <c r="AC113" s="56">
        <f t="shared" si="330"/>
        <v>0.2</v>
      </c>
      <c r="AD113" s="58">
        <f t="shared" si="163"/>
        <v>18924000</v>
      </c>
      <c r="AE113" s="59">
        <f t="shared" si="164"/>
        <v>3784800</v>
      </c>
      <c r="AF113" s="51">
        <f t="shared" si="330"/>
        <v>8</v>
      </c>
      <c r="AG113" s="59">
        <f t="shared" si="325"/>
        <v>1892400</v>
      </c>
      <c r="AH113" s="59">
        <f t="shared" si="165"/>
        <v>996000</v>
      </c>
      <c r="AI113" s="50" t="s">
        <v>24</v>
      </c>
      <c r="AJ113" s="77" t="s">
        <v>41</v>
      </c>
      <c r="AK113" s="78" t="s">
        <v>29</v>
      </c>
      <c r="AL113" s="53" t="str">
        <f t="shared" si="174"/>
        <v>A05-17</v>
      </c>
      <c r="AM113" s="53">
        <v>80</v>
      </c>
      <c r="AN113" s="53">
        <v>12</v>
      </c>
      <c r="AO113" s="53">
        <v>68</v>
      </c>
      <c r="AP113" s="54">
        <f>AP110+1000</f>
        <v>166000</v>
      </c>
      <c r="AQ113" s="54">
        <f t="shared" si="178"/>
        <v>13280000</v>
      </c>
      <c r="AR113" s="61">
        <f>AQ113</f>
        <v>13280000</v>
      </c>
      <c r="AS113" s="56">
        <f t="shared" ref="AS113:AW113" si="331">AS110</f>
        <v>0.95</v>
      </c>
      <c r="AT113" s="62">
        <f t="shared" si="331"/>
        <v>0.2</v>
      </c>
      <c r="AU113" s="58">
        <f t="shared" si="166"/>
        <v>12616000</v>
      </c>
      <c r="AV113" s="59">
        <f t="shared" si="167"/>
        <v>2523200</v>
      </c>
      <c r="AW113" s="51">
        <f t="shared" si="331"/>
        <v>8</v>
      </c>
      <c r="AX113" s="63">
        <f t="shared" si="327"/>
        <v>1261600</v>
      </c>
      <c r="AY113" s="63">
        <f t="shared" si="168"/>
        <v>664000</v>
      </c>
    </row>
    <row r="114" customFormat="1" ht="18" customHeight="1" spans="1:51">
      <c r="A114" s="64" t="str">
        <f t="shared" ref="A114:G114" si="332">A113</f>
        <v>A</v>
      </c>
      <c r="B114" s="77" t="str">
        <f t="shared" si="332"/>
        <v>17</v>
      </c>
      <c r="C114" s="78" t="str">
        <f t="shared" si="332"/>
        <v>06</v>
      </c>
      <c r="D114" s="65" t="str">
        <f t="shared" si="332"/>
        <v>A06-17</v>
      </c>
      <c r="E114" s="65">
        <f t="shared" si="332"/>
        <v>66</v>
      </c>
      <c r="F114" s="65">
        <f t="shared" si="332"/>
        <v>10</v>
      </c>
      <c r="G114" s="65">
        <f t="shared" si="332"/>
        <v>56</v>
      </c>
      <c r="H114" s="66"/>
      <c r="I114" s="66">
        <f t="shared" ref="I114:I118" si="333">I113</f>
        <v>10956000</v>
      </c>
      <c r="J114" s="55">
        <f t="shared" si="159"/>
        <v>10956000</v>
      </c>
      <c r="K114" s="56">
        <f t="shared" ref="K114:O114" si="334">K111</f>
        <v>0.9</v>
      </c>
      <c r="L114" s="57">
        <f t="shared" si="334"/>
        <v>0.4</v>
      </c>
      <c r="M114" s="58">
        <f t="shared" si="160"/>
        <v>9860400</v>
      </c>
      <c r="N114" s="59">
        <f t="shared" si="161"/>
        <v>3944160</v>
      </c>
      <c r="O114" s="51">
        <f t="shared" si="334"/>
        <v>6</v>
      </c>
      <c r="P114" s="59">
        <f t="shared" si="329"/>
        <v>986040</v>
      </c>
      <c r="Q114" s="59">
        <f t="shared" si="162"/>
        <v>1095600</v>
      </c>
      <c r="R114" s="65" t="s">
        <v>24</v>
      </c>
      <c r="S114" s="77" t="s">
        <v>41</v>
      </c>
      <c r="T114" s="78" t="s">
        <v>28</v>
      </c>
      <c r="U114" s="65" t="str">
        <f t="shared" si="173"/>
        <v>A04-17</v>
      </c>
      <c r="V114" s="65">
        <v>120</v>
      </c>
      <c r="W114" s="65">
        <v>19</v>
      </c>
      <c r="X114" s="65">
        <v>101</v>
      </c>
      <c r="Y114" s="66"/>
      <c r="Z114" s="66"/>
      <c r="AA114" s="60">
        <f t="shared" ref="AA114:AA118" si="335">AA113</f>
        <v>19920000</v>
      </c>
      <c r="AB114" s="56">
        <f t="shared" ref="AB114:AF114" si="336">AB111</f>
        <v>0.9</v>
      </c>
      <c r="AC114" s="62">
        <f t="shared" si="336"/>
        <v>0.4</v>
      </c>
      <c r="AD114" s="58">
        <f t="shared" si="163"/>
        <v>17928000</v>
      </c>
      <c r="AE114" s="59">
        <f t="shared" si="164"/>
        <v>7171200</v>
      </c>
      <c r="AF114" s="51">
        <f t="shared" si="336"/>
        <v>6</v>
      </c>
      <c r="AG114" s="59">
        <f>(AD114-AE114)/AF114</f>
        <v>1792800</v>
      </c>
      <c r="AH114" s="59">
        <f t="shared" si="165"/>
        <v>1992000</v>
      </c>
      <c r="AI114" s="64" t="s">
        <v>24</v>
      </c>
      <c r="AJ114" s="77" t="s">
        <v>41</v>
      </c>
      <c r="AK114" s="78" t="s">
        <v>29</v>
      </c>
      <c r="AL114" s="65" t="str">
        <f t="shared" si="174"/>
        <v>A05-17</v>
      </c>
      <c r="AM114" s="65">
        <v>80</v>
      </c>
      <c r="AN114" s="65">
        <v>12</v>
      </c>
      <c r="AO114" s="65">
        <v>68</v>
      </c>
      <c r="AP114" s="66"/>
      <c r="AQ114" s="66">
        <f t="shared" si="178"/>
        <v>0</v>
      </c>
      <c r="AR114" s="61">
        <f>AQ113</f>
        <v>13280000</v>
      </c>
      <c r="AS114" s="56">
        <f t="shared" ref="AS114:AW114" si="337">AS111</f>
        <v>0.9</v>
      </c>
      <c r="AT114" s="62">
        <f t="shared" si="337"/>
        <v>0.4</v>
      </c>
      <c r="AU114" s="58">
        <f t="shared" si="166"/>
        <v>11952000</v>
      </c>
      <c r="AV114" s="59">
        <f t="shared" si="167"/>
        <v>4780800</v>
      </c>
      <c r="AW114" s="51">
        <f t="shared" si="337"/>
        <v>6</v>
      </c>
      <c r="AX114" s="63">
        <f>(AU114-AV114)/AW114</f>
        <v>1195200</v>
      </c>
      <c r="AY114" s="63">
        <f t="shared" si="168"/>
        <v>1328000</v>
      </c>
    </row>
    <row r="115" customFormat="1" ht="18" customHeight="1" spans="1:51">
      <c r="A115" s="67" t="str">
        <f t="shared" ref="A115:G115" si="338">A114</f>
        <v>A</v>
      </c>
      <c r="B115" s="77" t="str">
        <f t="shared" si="338"/>
        <v>17</v>
      </c>
      <c r="C115" s="78" t="str">
        <f t="shared" si="338"/>
        <v>06</v>
      </c>
      <c r="D115" s="68" t="str">
        <f t="shared" si="338"/>
        <v>A06-17</v>
      </c>
      <c r="E115" s="68">
        <f t="shared" si="338"/>
        <v>66</v>
      </c>
      <c r="F115" s="68">
        <f t="shared" si="338"/>
        <v>10</v>
      </c>
      <c r="G115" s="68">
        <f t="shared" si="338"/>
        <v>56</v>
      </c>
      <c r="H115" s="69"/>
      <c r="I115" s="69">
        <f t="shared" si="333"/>
        <v>10956000</v>
      </c>
      <c r="J115" s="55">
        <f t="shared" si="159"/>
        <v>10956000</v>
      </c>
      <c r="K115" s="56">
        <f t="shared" ref="K115:O115" si="339">K112</f>
        <v>0.8</v>
      </c>
      <c r="L115" s="57">
        <f t="shared" si="339"/>
        <v>1</v>
      </c>
      <c r="M115" s="58">
        <f t="shared" si="160"/>
        <v>8764800</v>
      </c>
      <c r="N115" s="59">
        <f t="shared" si="161"/>
        <v>8764800</v>
      </c>
      <c r="O115" s="51">
        <f t="shared" si="339"/>
        <v>0</v>
      </c>
      <c r="P115" s="59">
        <v>0</v>
      </c>
      <c r="Q115" s="59">
        <f t="shared" si="162"/>
        <v>2191200</v>
      </c>
      <c r="R115" s="68" t="s">
        <v>24</v>
      </c>
      <c r="S115" s="77" t="s">
        <v>41</v>
      </c>
      <c r="T115" s="78" t="s">
        <v>28</v>
      </c>
      <c r="U115" s="68" t="str">
        <f t="shared" si="173"/>
        <v>A04-17</v>
      </c>
      <c r="V115" s="68">
        <v>120</v>
      </c>
      <c r="W115" s="68">
        <v>19</v>
      </c>
      <c r="X115" s="68">
        <v>101</v>
      </c>
      <c r="Y115" s="69"/>
      <c r="Z115" s="69"/>
      <c r="AA115" s="60">
        <f t="shared" si="335"/>
        <v>19920000</v>
      </c>
      <c r="AB115" s="56">
        <f t="shared" ref="AB115:AF115" si="340">AB112</f>
        <v>0.8</v>
      </c>
      <c r="AC115" s="62">
        <f t="shared" si="340"/>
        <v>1</v>
      </c>
      <c r="AD115" s="58">
        <f t="shared" si="163"/>
        <v>15936000</v>
      </c>
      <c r="AE115" s="59">
        <f t="shared" si="164"/>
        <v>15936000</v>
      </c>
      <c r="AF115" s="51">
        <f t="shared" si="340"/>
        <v>0</v>
      </c>
      <c r="AG115" s="59">
        <f t="shared" si="325"/>
        <v>0</v>
      </c>
      <c r="AH115" s="59">
        <f t="shared" si="165"/>
        <v>3984000</v>
      </c>
      <c r="AI115" s="67" t="s">
        <v>24</v>
      </c>
      <c r="AJ115" s="77" t="s">
        <v>41</v>
      </c>
      <c r="AK115" s="78" t="s">
        <v>29</v>
      </c>
      <c r="AL115" s="68" t="str">
        <f t="shared" si="174"/>
        <v>A05-17</v>
      </c>
      <c r="AM115" s="68">
        <v>80</v>
      </c>
      <c r="AN115" s="68">
        <v>12</v>
      </c>
      <c r="AO115" s="68">
        <v>68</v>
      </c>
      <c r="AP115" s="69"/>
      <c r="AQ115" s="69">
        <f t="shared" si="178"/>
        <v>0</v>
      </c>
      <c r="AR115" s="61">
        <f>AQ113</f>
        <v>13280000</v>
      </c>
      <c r="AS115" s="56">
        <f t="shared" ref="AS115:AW115" si="341">AS112</f>
        <v>0.8</v>
      </c>
      <c r="AT115" s="62">
        <f t="shared" si="341"/>
        <v>1</v>
      </c>
      <c r="AU115" s="58">
        <f t="shared" si="166"/>
        <v>10624000</v>
      </c>
      <c r="AV115" s="59">
        <f t="shared" si="167"/>
        <v>10624000</v>
      </c>
      <c r="AW115" s="51">
        <f t="shared" si="341"/>
        <v>0</v>
      </c>
      <c r="AX115" s="63">
        <f t="shared" si="327"/>
        <v>0</v>
      </c>
      <c r="AY115" s="63">
        <f t="shared" si="168"/>
        <v>2656000</v>
      </c>
    </row>
    <row r="116" customFormat="1" ht="18" customHeight="1" spans="1:51">
      <c r="A116" s="50" t="s">
        <v>24</v>
      </c>
      <c r="B116" s="77" t="s">
        <v>42</v>
      </c>
      <c r="C116" s="78" t="s">
        <v>30</v>
      </c>
      <c r="D116" s="53" t="str">
        <f>A116&amp;C116&amp;"-"&amp;B116</f>
        <v>A06-18</v>
      </c>
      <c r="E116" s="53">
        <v>65</v>
      </c>
      <c r="F116" s="53">
        <v>10</v>
      </c>
      <c r="G116" s="53">
        <v>55</v>
      </c>
      <c r="H116" s="54">
        <f>H113+1000</f>
        <v>167000</v>
      </c>
      <c r="I116" s="54">
        <f>H116*E116</f>
        <v>10855000</v>
      </c>
      <c r="J116" s="55">
        <f t="shared" si="159"/>
        <v>10855000</v>
      </c>
      <c r="K116" s="56">
        <f t="shared" ref="K116:O116" si="342">K113</f>
        <v>0.95</v>
      </c>
      <c r="L116" s="57">
        <f t="shared" si="342"/>
        <v>0.2</v>
      </c>
      <c r="M116" s="58">
        <f t="shared" si="160"/>
        <v>10312250</v>
      </c>
      <c r="N116" s="59">
        <f t="shared" si="161"/>
        <v>2062450</v>
      </c>
      <c r="O116" s="51">
        <f t="shared" si="342"/>
        <v>8</v>
      </c>
      <c r="P116" s="59">
        <f t="shared" si="329"/>
        <v>1031225</v>
      </c>
      <c r="Q116" s="59">
        <f t="shared" si="162"/>
        <v>542750</v>
      </c>
      <c r="R116" s="53" t="s">
        <v>24</v>
      </c>
      <c r="S116" s="77" t="s">
        <v>42</v>
      </c>
      <c r="T116" s="78" t="s">
        <v>28</v>
      </c>
      <c r="U116" s="53" t="str">
        <f t="shared" si="173"/>
        <v>A04-18</v>
      </c>
      <c r="V116" s="53">
        <v>117</v>
      </c>
      <c r="W116" s="53">
        <v>19</v>
      </c>
      <c r="X116" s="53">
        <v>98</v>
      </c>
      <c r="Y116" s="54">
        <f>Y113+1000</f>
        <v>167000</v>
      </c>
      <c r="Z116" s="54">
        <f>Y116*V116</f>
        <v>19539000</v>
      </c>
      <c r="AA116" s="60">
        <f>V116*Y116</f>
        <v>19539000</v>
      </c>
      <c r="AB116" s="56">
        <f t="shared" ref="AB116:AF116" si="343">AB113</f>
        <v>0.95</v>
      </c>
      <c r="AC116" s="56">
        <f t="shared" si="343"/>
        <v>0.2</v>
      </c>
      <c r="AD116" s="58">
        <f t="shared" si="163"/>
        <v>18562050</v>
      </c>
      <c r="AE116" s="59">
        <f t="shared" si="164"/>
        <v>3712410</v>
      </c>
      <c r="AF116" s="51">
        <f t="shared" si="343"/>
        <v>8</v>
      </c>
      <c r="AG116" s="59">
        <f t="shared" si="325"/>
        <v>1856205</v>
      </c>
      <c r="AH116" s="59">
        <f t="shared" si="165"/>
        <v>976950</v>
      </c>
      <c r="AI116" s="50" t="s">
        <v>24</v>
      </c>
      <c r="AJ116" s="77" t="s">
        <v>42</v>
      </c>
      <c r="AK116" s="78" t="s">
        <v>29</v>
      </c>
      <c r="AL116" s="53" t="str">
        <f t="shared" si="174"/>
        <v>A05-18</v>
      </c>
      <c r="AM116" s="53">
        <v>80</v>
      </c>
      <c r="AN116" s="53">
        <v>13</v>
      </c>
      <c r="AO116" s="53">
        <v>67</v>
      </c>
      <c r="AP116" s="54">
        <f>AP113+1000</f>
        <v>167000</v>
      </c>
      <c r="AQ116" s="54">
        <f t="shared" si="178"/>
        <v>13360000</v>
      </c>
      <c r="AR116" s="61">
        <f>AQ116</f>
        <v>13360000</v>
      </c>
      <c r="AS116" s="56">
        <f t="shared" ref="AS116:AW116" si="344">AS113</f>
        <v>0.95</v>
      </c>
      <c r="AT116" s="62">
        <f t="shared" si="344"/>
        <v>0.2</v>
      </c>
      <c r="AU116" s="58">
        <f t="shared" si="166"/>
        <v>12692000</v>
      </c>
      <c r="AV116" s="59">
        <f t="shared" si="167"/>
        <v>2538400</v>
      </c>
      <c r="AW116" s="51">
        <f t="shared" si="344"/>
        <v>8</v>
      </c>
      <c r="AX116" s="63">
        <f t="shared" si="327"/>
        <v>1269200</v>
      </c>
      <c r="AY116" s="63">
        <f t="shared" si="168"/>
        <v>668000</v>
      </c>
    </row>
    <row r="117" customFormat="1" ht="18" customHeight="1" spans="1:51">
      <c r="A117" s="64" t="str">
        <f t="shared" ref="A117:G117" si="345">A116</f>
        <v>A</v>
      </c>
      <c r="B117" s="77" t="str">
        <f t="shared" si="345"/>
        <v>18</v>
      </c>
      <c r="C117" s="78" t="str">
        <f t="shared" si="345"/>
        <v>06</v>
      </c>
      <c r="D117" s="65" t="str">
        <f t="shared" si="345"/>
        <v>A06-18</v>
      </c>
      <c r="E117" s="65">
        <f t="shared" si="345"/>
        <v>65</v>
      </c>
      <c r="F117" s="65">
        <f t="shared" si="345"/>
        <v>10</v>
      </c>
      <c r="G117" s="65">
        <f t="shared" si="345"/>
        <v>55</v>
      </c>
      <c r="H117" s="66"/>
      <c r="I117" s="66">
        <f t="shared" si="333"/>
        <v>10855000</v>
      </c>
      <c r="J117" s="55">
        <f t="shared" si="159"/>
        <v>10855000</v>
      </c>
      <c r="K117" s="56">
        <f t="shared" ref="K117:O117" si="346">K114</f>
        <v>0.9</v>
      </c>
      <c r="L117" s="57">
        <f t="shared" si="346"/>
        <v>0.4</v>
      </c>
      <c r="M117" s="58">
        <f t="shared" si="160"/>
        <v>9769500</v>
      </c>
      <c r="N117" s="59">
        <f t="shared" si="161"/>
        <v>3907800</v>
      </c>
      <c r="O117" s="51">
        <f t="shared" si="346"/>
        <v>6</v>
      </c>
      <c r="P117" s="59">
        <f t="shared" si="329"/>
        <v>976950</v>
      </c>
      <c r="Q117" s="59">
        <f t="shared" si="162"/>
        <v>1085500</v>
      </c>
      <c r="R117" s="65" t="s">
        <v>24</v>
      </c>
      <c r="S117" s="77" t="s">
        <v>42</v>
      </c>
      <c r="T117" s="78" t="s">
        <v>28</v>
      </c>
      <c r="U117" s="65" t="str">
        <f t="shared" si="173"/>
        <v>A04-18</v>
      </c>
      <c r="V117" s="65">
        <v>117</v>
      </c>
      <c r="W117" s="65">
        <v>19</v>
      </c>
      <c r="X117" s="65">
        <v>98</v>
      </c>
      <c r="Y117" s="66"/>
      <c r="Z117" s="66"/>
      <c r="AA117" s="60">
        <f t="shared" si="335"/>
        <v>19539000</v>
      </c>
      <c r="AB117" s="56">
        <f t="shared" ref="AB117:AF117" si="347">AB114</f>
        <v>0.9</v>
      </c>
      <c r="AC117" s="62">
        <f t="shared" si="347"/>
        <v>0.4</v>
      </c>
      <c r="AD117" s="58">
        <f t="shared" si="163"/>
        <v>17585100</v>
      </c>
      <c r="AE117" s="59">
        <f t="shared" si="164"/>
        <v>7034040</v>
      </c>
      <c r="AF117" s="51">
        <f t="shared" si="347"/>
        <v>6</v>
      </c>
      <c r="AG117" s="59">
        <f>(AD117-AE117)/AF117</f>
        <v>1758510</v>
      </c>
      <c r="AH117" s="59">
        <f t="shared" si="165"/>
        <v>1953900</v>
      </c>
      <c r="AI117" s="64" t="s">
        <v>24</v>
      </c>
      <c r="AJ117" s="77" t="s">
        <v>42</v>
      </c>
      <c r="AK117" s="78" t="s">
        <v>29</v>
      </c>
      <c r="AL117" s="65" t="str">
        <f t="shared" si="174"/>
        <v>A05-18</v>
      </c>
      <c r="AM117" s="65">
        <v>80</v>
      </c>
      <c r="AN117" s="65">
        <v>13</v>
      </c>
      <c r="AO117" s="65">
        <v>67</v>
      </c>
      <c r="AP117" s="66"/>
      <c r="AQ117" s="66">
        <f t="shared" si="178"/>
        <v>0</v>
      </c>
      <c r="AR117" s="61">
        <f>AQ116</f>
        <v>13360000</v>
      </c>
      <c r="AS117" s="56">
        <f t="shared" ref="AS117:AW117" si="348">AS114</f>
        <v>0.9</v>
      </c>
      <c r="AT117" s="62">
        <f t="shared" si="348"/>
        <v>0.4</v>
      </c>
      <c r="AU117" s="58">
        <f t="shared" si="166"/>
        <v>12024000</v>
      </c>
      <c r="AV117" s="59">
        <f t="shared" si="167"/>
        <v>4809600</v>
      </c>
      <c r="AW117" s="51">
        <f t="shared" si="348"/>
        <v>6</v>
      </c>
      <c r="AX117" s="63">
        <f>(AU117-AV117)/AW117</f>
        <v>1202400</v>
      </c>
      <c r="AY117" s="63">
        <f t="shared" si="168"/>
        <v>1336000</v>
      </c>
    </row>
    <row r="118" customFormat="1" ht="18" customHeight="1" spans="1:51">
      <c r="A118" s="67" t="str">
        <f t="shared" ref="A118:G118" si="349">A117</f>
        <v>A</v>
      </c>
      <c r="B118" s="77" t="str">
        <f t="shared" si="349"/>
        <v>18</v>
      </c>
      <c r="C118" s="78" t="str">
        <f t="shared" si="349"/>
        <v>06</v>
      </c>
      <c r="D118" s="68" t="str">
        <f t="shared" si="349"/>
        <v>A06-18</v>
      </c>
      <c r="E118" s="68">
        <f t="shared" si="349"/>
        <v>65</v>
      </c>
      <c r="F118" s="68">
        <f t="shared" si="349"/>
        <v>10</v>
      </c>
      <c r="G118" s="68">
        <f t="shared" si="349"/>
        <v>55</v>
      </c>
      <c r="H118" s="69"/>
      <c r="I118" s="69">
        <f t="shared" si="333"/>
        <v>10855000</v>
      </c>
      <c r="J118" s="55">
        <f t="shared" si="159"/>
        <v>10855000</v>
      </c>
      <c r="K118" s="56">
        <f t="shared" ref="K118:O118" si="350">K115</f>
        <v>0.8</v>
      </c>
      <c r="L118" s="57">
        <f t="shared" si="350"/>
        <v>1</v>
      </c>
      <c r="M118" s="58">
        <f t="shared" si="160"/>
        <v>8684000</v>
      </c>
      <c r="N118" s="59">
        <f t="shared" si="161"/>
        <v>8684000</v>
      </c>
      <c r="O118" s="51">
        <f t="shared" si="350"/>
        <v>0</v>
      </c>
      <c r="P118" s="59">
        <v>0</v>
      </c>
      <c r="Q118" s="59">
        <f t="shared" si="162"/>
        <v>2171000</v>
      </c>
      <c r="R118" s="68" t="s">
        <v>24</v>
      </c>
      <c r="S118" s="77" t="s">
        <v>42</v>
      </c>
      <c r="T118" s="78" t="s">
        <v>28</v>
      </c>
      <c r="U118" s="68" t="str">
        <f t="shared" si="173"/>
        <v>A04-18</v>
      </c>
      <c r="V118" s="68">
        <v>117</v>
      </c>
      <c r="W118" s="68">
        <v>19</v>
      </c>
      <c r="X118" s="68">
        <v>98</v>
      </c>
      <c r="Y118" s="69"/>
      <c r="Z118" s="69"/>
      <c r="AA118" s="60">
        <f t="shared" si="335"/>
        <v>19539000</v>
      </c>
      <c r="AB118" s="56">
        <f t="shared" ref="AB118:AF118" si="351">AB115</f>
        <v>0.8</v>
      </c>
      <c r="AC118" s="62">
        <f t="shared" si="351"/>
        <v>1</v>
      </c>
      <c r="AD118" s="58">
        <f t="shared" si="163"/>
        <v>15631200</v>
      </c>
      <c r="AE118" s="59">
        <f t="shared" si="164"/>
        <v>15631200</v>
      </c>
      <c r="AF118" s="51">
        <f t="shared" si="351"/>
        <v>0</v>
      </c>
      <c r="AG118" s="59">
        <f t="shared" ref="AG118:AG122" si="352">(AD118-AE118)/8</f>
        <v>0</v>
      </c>
      <c r="AH118" s="59">
        <f t="shared" si="165"/>
        <v>3907800</v>
      </c>
      <c r="AI118" s="67" t="s">
        <v>24</v>
      </c>
      <c r="AJ118" s="77" t="s">
        <v>42</v>
      </c>
      <c r="AK118" s="78" t="s">
        <v>29</v>
      </c>
      <c r="AL118" s="68" t="str">
        <f t="shared" si="174"/>
        <v>A05-18</v>
      </c>
      <c r="AM118" s="68">
        <v>80</v>
      </c>
      <c r="AN118" s="68">
        <v>13</v>
      </c>
      <c r="AO118" s="68">
        <v>67</v>
      </c>
      <c r="AP118" s="69"/>
      <c r="AQ118" s="69">
        <f t="shared" si="178"/>
        <v>0</v>
      </c>
      <c r="AR118" s="61">
        <f>AQ116</f>
        <v>13360000</v>
      </c>
      <c r="AS118" s="56">
        <f t="shared" ref="AS118:AW118" si="353">AS115</f>
        <v>0.8</v>
      </c>
      <c r="AT118" s="62">
        <f t="shared" si="353"/>
        <v>1</v>
      </c>
      <c r="AU118" s="58">
        <f t="shared" si="166"/>
        <v>10688000</v>
      </c>
      <c r="AV118" s="59">
        <f t="shared" si="167"/>
        <v>10688000</v>
      </c>
      <c r="AW118" s="51">
        <f t="shared" si="353"/>
        <v>0</v>
      </c>
      <c r="AX118" s="63">
        <f t="shared" ref="AX118:AX122" si="354">(AU118-AV118)/8</f>
        <v>0</v>
      </c>
      <c r="AY118" s="63">
        <f t="shared" si="168"/>
        <v>2672000</v>
      </c>
    </row>
    <row r="119" customFormat="1" ht="18" customHeight="1" spans="1:51">
      <c r="A119" s="50" t="s">
        <v>24</v>
      </c>
      <c r="B119" s="77" t="s">
        <v>43</v>
      </c>
      <c r="C119" s="78" t="s">
        <v>30</v>
      </c>
      <c r="D119" s="53" t="str">
        <f>A119&amp;C119&amp;"-"&amp;B119</f>
        <v>A06-19</v>
      </c>
      <c r="E119" s="53">
        <v>64</v>
      </c>
      <c r="F119" s="53">
        <v>10</v>
      </c>
      <c r="G119" s="53">
        <v>54</v>
      </c>
      <c r="H119" s="54">
        <f>H116+1000</f>
        <v>168000</v>
      </c>
      <c r="I119" s="54">
        <f>H119*E119</f>
        <v>10752000</v>
      </c>
      <c r="J119" s="55">
        <f t="shared" si="159"/>
        <v>10752000</v>
      </c>
      <c r="K119" s="56">
        <f t="shared" ref="K119:O119" si="355">K116</f>
        <v>0.95</v>
      </c>
      <c r="L119" s="57">
        <f t="shared" si="355"/>
        <v>0.2</v>
      </c>
      <c r="M119" s="58">
        <f t="shared" si="160"/>
        <v>10214400</v>
      </c>
      <c r="N119" s="59">
        <f t="shared" si="161"/>
        <v>2042880</v>
      </c>
      <c r="O119" s="51">
        <f t="shared" si="355"/>
        <v>8</v>
      </c>
      <c r="P119" s="59">
        <f t="shared" ref="P119:P123" si="356">(M119-N119)/O119</f>
        <v>1021440</v>
      </c>
      <c r="Q119" s="59">
        <f t="shared" si="162"/>
        <v>537600</v>
      </c>
      <c r="R119" s="53" t="s">
        <v>24</v>
      </c>
      <c r="S119" s="77" t="s">
        <v>43</v>
      </c>
      <c r="T119" s="78" t="s">
        <v>28</v>
      </c>
      <c r="U119" s="53" t="str">
        <f t="shared" si="173"/>
        <v>A04-19</v>
      </c>
      <c r="V119" s="53">
        <v>113</v>
      </c>
      <c r="W119" s="53">
        <v>18</v>
      </c>
      <c r="X119" s="53">
        <v>95</v>
      </c>
      <c r="Y119" s="54">
        <f>Y116+1000</f>
        <v>168000</v>
      </c>
      <c r="Z119" s="54">
        <f>Y119*V119</f>
        <v>18984000</v>
      </c>
      <c r="AA119" s="60">
        <f>V119*Y119</f>
        <v>18984000</v>
      </c>
      <c r="AB119" s="56">
        <f t="shared" ref="AB119:AF119" si="357">AB116</f>
        <v>0.95</v>
      </c>
      <c r="AC119" s="56">
        <f t="shared" si="357"/>
        <v>0.2</v>
      </c>
      <c r="AD119" s="58">
        <f t="shared" si="163"/>
        <v>18034800</v>
      </c>
      <c r="AE119" s="59">
        <f t="shared" si="164"/>
        <v>3606960</v>
      </c>
      <c r="AF119" s="51">
        <f t="shared" si="357"/>
        <v>8</v>
      </c>
      <c r="AG119" s="59">
        <f t="shared" si="352"/>
        <v>1803480</v>
      </c>
      <c r="AH119" s="59">
        <f t="shared" si="165"/>
        <v>949200</v>
      </c>
      <c r="AI119" s="50" t="s">
        <v>24</v>
      </c>
      <c r="AJ119" s="77" t="s">
        <v>43</v>
      </c>
      <c r="AK119" s="78" t="s">
        <v>29</v>
      </c>
      <c r="AL119" s="53" t="str">
        <f t="shared" si="174"/>
        <v>A05-19</v>
      </c>
      <c r="AM119" s="53">
        <v>79</v>
      </c>
      <c r="AN119" s="53">
        <v>13</v>
      </c>
      <c r="AO119" s="53">
        <v>66</v>
      </c>
      <c r="AP119" s="54">
        <f>AP116+1000</f>
        <v>168000</v>
      </c>
      <c r="AQ119" s="54">
        <f t="shared" si="178"/>
        <v>13272000</v>
      </c>
      <c r="AR119" s="61">
        <f>AQ119</f>
        <v>13272000</v>
      </c>
      <c r="AS119" s="56">
        <f t="shared" ref="AS119:AW119" si="358">AS116</f>
        <v>0.95</v>
      </c>
      <c r="AT119" s="62">
        <f t="shared" si="358"/>
        <v>0.2</v>
      </c>
      <c r="AU119" s="58">
        <f t="shared" si="166"/>
        <v>12608400</v>
      </c>
      <c r="AV119" s="59">
        <f t="shared" si="167"/>
        <v>2521680</v>
      </c>
      <c r="AW119" s="51">
        <f t="shared" si="358"/>
        <v>8</v>
      </c>
      <c r="AX119" s="63">
        <f t="shared" si="354"/>
        <v>1260840</v>
      </c>
      <c r="AY119" s="63">
        <f t="shared" si="168"/>
        <v>663600</v>
      </c>
    </row>
    <row r="120" customFormat="1" ht="18" customHeight="1" spans="1:51">
      <c r="A120" s="64" t="str">
        <f t="shared" ref="A120:G120" si="359">A119</f>
        <v>A</v>
      </c>
      <c r="B120" s="77" t="str">
        <f t="shared" si="359"/>
        <v>19</v>
      </c>
      <c r="C120" s="78" t="str">
        <f t="shared" si="359"/>
        <v>06</v>
      </c>
      <c r="D120" s="65" t="str">
        <f t="shared" si="359"/>
        <v>A06-19</v>
      </c>
      <c r="E120" s="65">
        <f t="shared" si="359"/>
        <v>64</v>
      </c>
      <c r="F120" s="65">
        <f t="shared" si="359"/>
        <v>10</v>
      </c>
      <c r="G120" s="65">
        <f t="shared" si="359"/>
        <v>54</v>
      </c>
      <c r="H120" s="66"/>
      <c r="I120" s="66">
        <f t="shared" ref="I120:I124" si="360">I119</f>
        <v>10752000</v>
      </c>
      <c r="J120" s="55">
        <f t="shared" si="159"/>
        <v>10752000</v>
      </c>
      <c r="K120" s="56">
        <f t="shared" ref="K120:O120" si="361">K117</f>
        <v>0.9</v>
      </c>
      <c r="L120" s="57">
        <f t="shared" si="361"/>
        <v>0.4</v>
      </c>
      <c r="M120" s="58">
        <f t="shared" si="160"/>
        <v>9676800</v>
      </c>
      <c r="N120" s="59">
        <f t="shared" si="161"/>
        <v>3870720</v>
      </c>
      <c r="O120" s="51">
        <f t="shared" si="361"/>
        <v>6</v>
      </c>
      <c r="P120" s="59">
        <f t="shared" si="356"/>
        <v>967680</v>
      </c>
      <c r="Q120" s="59">
        <f t="shared" si="162"/>
        <v>1075200</v>
      </c>
      <c r="R120" s="65" t="s">
        <v>24</v>
      </c>
      <c r="S120" s="77" t="s">
        <v>43</v>
      </c>
      <c r="T120" s="78" t="s">
        <v>28</v>
      </c>
      <c r="U120" s="65" t="str">
        <f t="shared" si="173"/>
        <v>A04-19</v>
      </c>
      <c r="V120" s="65">
        <v>113</v>
      </c>
      <c r="W120" s="65">
        <v>18</v>
      </c>
      <c r="X120" s="65">
        <v>95</v>
      </c>
      <c r="Y120" s="66"/>
      <c r="Z120" s="66"/>
      <c r="AA120" s="60">
        <f t="shared" ref="AA120:AA124" si="362">AA119</f>
        <v>18984000</v>
      </c>
      <c r="AB120" s="56">
        <f t="shared" ref="AB120:AF120" si="363">AB117</f>
        <v>0.9</v>
      </c>
      <c r="AC120" s="62">
        <f t="shared" si="363"/>
        <v>0.4</v>
      </c>
      <c r="AD120" s="58">
        <f t="shared" si="163"/>
        <v>17085600</v>
      </c>
      <c r="AE120" s="59">
        <f t="shared" si="164"/>
        <v>6834240</v>
      </c>
      <c r="AF120" s="51">
        <f t="shared" si="363"/>
        <v>6</v>
      </c>
      <c r="AG120" s="59">
        <f>(AD120-AE120)/AF120</f>
        <v>1708560</v>
      </c>
      <c r="AH120" s="59">
        <f t="shared" si="165"/>
        <v>1898400</v>
      </c>
      <c r="AI120" s="64" t="s">
        <v>24</v>
      </c>
      <c r="AJ120" s="77" t="s">
        <v>43</v>
      </c>
      <c r="AK120" s="78" t="s">
        <v>29</v>
      </c>
      <c r="AL120" s="65" t="str">
        <f t="shared" si="174"/>
        <v>A05-19</v>
      </c>
      <c r="AM120" s="65">
        <v>79</v>
      </c>
      <c r="AN120" s="65">
        <v>13</v>
      </c>
      <c r="AO120" s="65">
        <v>66</v>
      </c>
      <c r="AP120" s="66"/>
      <c r="AQ120" s="66">
        <f t="shared" si="178"/>
        <v>0</v>
      </c>
      <c r="AR120" s="61">
        <f>AQ119</f>
        <v>13272000</v>
      </c>
      <c r="AS120" s="56">
        <f t="shared" ref="AS120:AW120" si="364">AS117</f>
        <v>0.9</v>
      </c>
      <c r="AT120" s="62">
        <f t="shared" si="364"/>
        <v>0.4</v>
      </c>
      <c r="AU120" s="58">
        <f t="shared" si="166"/>
        <v>11944800</v>
      </c>
      <c r="AV120" s="59">
        <f t="shared" si="167"/>
        <v>4777920</v>
      </c>
      <c r="AW120" s="51">
        <f t="shared" si="364"/>
        <v>6</v>
      </c>
      <c r="AX120" s="63">
        <f>(AU120-AV120)/AW120</f>
        <v>1194480</v>
      </c>
      <c r="AY120" s="63">
        <f t="shared" si="168"/>
        <v>1327200</v>
      </c>
    </row>
    <row r="121" customFormat="1" ht="18" customHeight="1" spans="1:51">
      <c r="A121" s="67" t="str">
        <f t="shared" ref="A121:G121" si="365">A120</f>
        <v>A</v>
      </c>
      <c r="B121" s="77" t="str">
        <f t="shared" si="365"/>
        <v>19</v>
      </c>
      <c r="C121" s="78" t="str">
        <f t="shared" si="365"/>
        <v>06</v>
      </c>
      <c r="D121" s="68" t="str">
        <f t="shared" si="365"/>
        <v>A06-19</v>
      </c>
      <c r="E121" s="68">
        <f t="shared" si="365"/>
        <v>64</v>
      </c>
      <c r="F121" s="68">
        <f t="shared" si="365"/>
        <v>10</v>
      </c>
      <c r="G121" s="68">
        <f t="shared" si="365"/>
        <v>54</v>
      </c>
      <c r="H121" s="69"/>
      <c r="I121" s="69">
        <f t="shared" si="360"/>
        <v>10752000</v>
      </c>
      <c r="J121" s="55">
        <f t="shared" si="159"/>
        <v>10752000</v>
      </c>
      <c r="K121" s="56">
        <f t="shared" ref="K121:O121" si="366">K118</f>
        <v>0.8</v>
      </c>
      <c r="L121" s="57">
        <f t="shared" si="366"/>
        <v>1</v>
      </c>
      <c r="M121" s="58">
        <f t="shared" si="160"/>
        <v>8601600</v>
      </c>
      <c r="N121" s="59">
        <f t="shared" si="161"/>
        <v>8601600</v>
      </c>
      <c r="O121" s="51">
        <f t="shared" si="366"/>
        <v>0</v>
      </c>
      <c r="P121" s="59">
        <v>0</v>
      </c>
      <c r="Q121" s="59">
        <f t="shared" si="162"/>
        <v>2150400</v>
      </c>
      <c r="R121" s="68" t="s">
        <v>24</v>
      </c>
      <c r="S121" s="77" t="s">
        <v>43</v>
      </c>
      <c r="T121" s="78" t="s">
        <v>28</v>
      </c>
      <c r="U121" s="68" t="str">
        <f t="shared" si="173"/>
        <v>A04-19</v>
      </c>
      <c r="V121" s="68">
        <v>113</v>
      </c>
      <c r="W121" s="68">
        <v>18</v>
      </c>
      <c r="X121" s="68">
        <v>95</v>
      </c>
      <c r="Y121" s="69"/>
      <c r="Z121" s="69"/>
      <c r="AA121" s="60">
        <f t="shared" si="362"/>
        <v>18984000</v>
      </c>
      <c r="AB121" s="56">
        <f t="shared" ref="AB121:AF121" si="367">AB118</f>
        <v>0.8</v>
      </c>
      <c r="AC121" s="62">
        <f t="shared" si="367"/>
        <v>1</v>
      </c>
      <c r="AD121" s="58">
        <f t="shared" si="163"/>
        <v>15187200</v>
      </c>
      <c r="AE121" s="59">
        <f t="shared" si="164"/>
        <v>15187200</v>
      </c>
      <c r="AF121" s="51">
        <f t="shared" si="367"/>
        <v>0</v>
      </c>
      <c r="AG121" s="59">
        <f t="shared" si="352"/>
        <v>0</v>
      </c>
      <c r="AH121" s="59">
        <f t="shared" si="165"/>
        <v>3796800</v>
      </c>
      <c r="AI121" s="67" t="s">
        <v>24</v>
      </c>
      <c r="AJ121" s="77" t="s">
        <v>43</v>
      </c>
      <c r="AK121" s="78" t="s">
        <v>29</v>
      </c>
      <c r="AL121" s="68" t="str">
        <f t="shared" si="174"/>
        <v>A05-19</v>
      </c>
      <c r="AM121" s="68">
        <v>79</v>
      </c>
      <c r="AN121" s="68">
        <v>13</v>
      </c>
      <c r="AO121" s="68">
        <v>66</v>
      </c>
      <c r="AP121" s="69"/>
      <c r="AQ121" s="69">
        <f t="shared" si="178"/>
        <v>0</v>
      </c>
      <c r="AR121" s="61">
        <f>AQ119</f>
        <v>13272000</v>
      </c>
      <c r="AS121" s="56">
        <f t="shared" ref="AS121:AW121" si="368">AS118</f>
        <v>0.8</v>
      </c>
      <c r="AT121" s="62">
        <f t="shared" si="368"/>
        <v>1</v>
      </c>
      <c r="AU121" s="58">
        <f t="shared" si="166"/>
        <v>10617600</v>
      </c>
      <c r="AV121" s="59">
        <f t="shared" si="167"/>
        <v>10617600</v>
      </c>
      <c r="AW121" s="51">
        <f t="shared" si="368"/>
        <v>0</v>
      </c>
      <c r="AX121" s="63">
        <f t="shared" si="354"/>
        <v>0</v>
      </c>
      <c r="AY121" s="63">
        <f t="shared" si="168"/>
        <v>2654400</v>
      </c>
    </row>
    <row r="122" customFormat="1" ht="18" customHeight="1" spans="1:51">
      <c r="A122" s="50" t="s">
        <v>24</v>
      </c>
      <c r="B122" s="77" t="s">
        <v>44</v>
      </c>
      <c r="C122" s="78" t="s">
        <v>30</v>
      </c>
      <c r="D122" s="53" t="str">
        <f>A122&amp;C122&amp;"-"&amp;B122</f>
        <v>A06-20</v>
      </c>
      <c r="E122" s="53">
        <v>63</v>
      </c>
      <c r="F122" s="53">
        <v>10</v>
      </c>
      <c r="G122" s="53">
        <v>53</v>
      </c>
      <c r="H122" s="54">
        <f>H119+1000</f>
        <v>169000</v>
      </c>
      <c r="I122" s="54">
        <f>H122*E122</f>
        <v>10647000</v>
      </c>
      <c r="J122" s="55">
        <f t="shared" si="159"/>
        <v>10647000</v>
      </c>
      <c r="K122" s="56">
        <f t="shared" ref="K122:O122" si="369">K119</f>
        <v>0.95</v>
      </c>
      <c r="L122" s="57">
        <f t="shared" si="369"/>
        <v>0.2</v>
      </c>
      <c r="M122" s="58">
        <f t="shared" si="160"/>
        <v>10114650</v>
      </c>
      <c r="N122" s="59">
        <f t="shared" si="161"/>
        <v>2022930</v>
      </c>
      <c r="O122" s="51">
        <f t="shared" si="369"/>
        <v>8</v>
      </c>
      <c r="P122" s="59">
        <f t="shared" si="356"/>
        <v>1011465</v>
      </c>
      <c r="Q122" s="59">
        <f t="shared" si="162"/>
        <v>532350</v>
      </c>
      <c r="R122" s="53" t="s">
        <v>24</v>
      </c>
      <c r="S122" s="77" t="s">
        <v>44</v>
      </c>
      <c r="T122" s="78" t="s">
        <v>28</v>
      </c>
      <c r="U122" s="53" t="str">
        <f t="shared" si="173"/>
        <v>A04-20</v>
      </c>
      <c r="V122" s="53">
        <v>110</v>
      </c>
      <c r="W122" s="53">
        <v>18</v>
      </c>
      <c r="X122" s="53">
        <v>92</v>
      </c>
      <c r="Y122" s="54">
        <f>Y119+1000</f>
        <v>169000</v>
      </c>
      <c r="Z122" s="54">
        <f>Y122*V122</f>
        <v>18590000</v>
      </c>
      <c r="AA122" s="60">
        <f>V122*Y122</f>
        <v>18590000</v>
      </c>
      <c r="AB122" s="56">
        <f t="shared" ref="AB122:AF122" si="370">AB119</f>
        <v>0.95</v>
      </c>
      <c r="AC122" s="56">
        <f t="shared" si="370"/>
        <v>0.2</v>
      </c>
      <c r="AD122" s="58">
        <f t="shared" si="163"/>
        <v>17660500</v>
      </c>
      <c r="AE122" s="59">
        <f t="shared" si="164"/>
        <v>3532100</v>
      </c>
      <c r="AF122" s="51">
        <f t="shared" si="370"/>
        <v>8</v>
      </c>
      <c r="AG122" s="59">
        <f t="shared" si="352"/>
        <v>1766050</v>
      </c>
      <c r="AH122" s="59">
        <f t="shared" si="165"/>
        <v>929500</v>
      </c>
      <c r="AI122" s="50" t="s">
        <v>24</v>
      </c>
      <c r="AJ122" s="77" t="s">
        <v>44</v>
      </c>
      <c r="AK122" s="78" t="s">
        <v>29</v>
      </c>
      <c r="AL122" s="53" t="str">
        <f t="shared" si="174"/>
        <v>A05-20</v>
      </c>
      <c r="AM122" s="53">
        <v>78</v>
      </c>
      <c r="AN122" s="53">
        <v>13</v>
      </c>
      <c r="AO122" s="53">
        <v>65</v>
      </c>
      <c r="AP122" s="54">
        <f>AP119+1000</f>
        <v>169000</v>
      </c>
      <c r="AQ122" s="54">
        <f t="shared" si="178"/>
        <v>13182000</v>
      </c>
      <c r="AR122" s="61">
        <f>AQ122</f>
        <v>13182000</v>
      </c>
      <c r="AS122" s="56">
        <f t="shared" ref="AS122:AW122" si="371">AS119</f>
        <v>0.95</v>
      </c>
      <c r="AT122" s="62">
        <f t="shared" si="371"/>
        <v>0.2</v>
      </c>
      <c r="AU122" s="58">
        <f t="shared" si="166"/>
        <v>12522900</v>
      </c>
      <c r="AV122" s="59">
        <f t="shared" si="167"/>
        <v>2504580</v>
      </c>
      <c r="AW122" s="51">
        <f t="shared" si="371"/>
        <v>8</v>
      </c>
      <c r="AX122" s="63">
        <f t="shared" si="354"/>
        <v>1252290</v>
      </c>
      <c r="AY122" s="63">
        <f t="shared" si="168"/>
        <v>659100</v>
      </c>
    </row>
    <row r="123" customFormat="1" ht="18" customHeight="1" spans="1:51">
      <c r="A123" s="64" t="str">
        <f t="shared" ref="A123:G123" si="372">A122</f>
        <v>A</v>
      </c>
      <c r="B123" s="77" t="str">
        <f t="shared" si="372"/>
        <v>20</v>
      </c>
      <c r="C123" s="78" t="str">
        <f t="shared" si="372"/>
        <v>06</v>
      </c>
      <c r="D123" s="65" t="str">
        <f t="shared" si="372"/>
        <v>A06-20</v>
      </c>
      <c r="E123" s="65">
        <f t="shared" si="372"/>
        <v>63</v>
      </c>
      <c r="F123" s="65">
        <f t="shared" si="372"/>
        <v>10</v>
      </c>
      <c r="G123" s="65">
        <f t="shared" si="372"/>
        <v>53</v>
      </c>
      <c r="H123" s="66"/>
      <c r="I123" s="66">
        <f t="shared" si="360"/>
        <v>10647000</v>
      </c>
      <c r="J123" s="55">
        <f t="shared" si="159"/>
        <v>10647000</v>
      </c>
      <c r="K123" s="56">
        <f t="shared" ref="K123:O123" si="373">K120</f>
        <v>0.9</v>
      </c>
      <c r="L123" s="57">
        <f t="shared" si="373"/>
        <v>0.4</v>
      </c>
      <c r="M123" s="58">
        <f t="shared" si="160"/>
        <v>9582300</v>
      </c>
      <c r="N123" s="59">
        <f t="shared" si="161"/>
        <v>3832920</v>
      </c>
      <c r="O123" s="51">
        <f t="shared" si="373"/>
        <v>6</v>
      </c>
      <c r="P123" s="59">
        <f t="shared" si="356"/>
        <v>958230</v>
      </c>
      <c r="Q123" s="59">
        <f t="shared" si="162"/>
        <v>1064700</v>
      </c>
      <c r="R123" s="65" t="s">
        <v>24</v>
      </c>
      <c r="S123" s="77" t="s">
        <v>44</v>
      </c>
      <c r="T123" s="78" t="s">
        <v>28</v>
      </c>
      <c r="U123" s="65" t="str">
        <f t="shared" si="173"/>
        <v>A04-20</v>
      </c>
      <c r="V123" s="65">
        <v>110</v>
      </c>
      <c r="W123" s="65">
        <v>18</v>
      </c>
      <c r="X123" s="65">
        <v>92</v>
      </c>
      <c r="Y123" s="66"/>
      <c r="Z123" s="66"/>
      <c r="AA123" s="60">
        <f t="shared" si="362"/>
        <v>18590000</v>
      </c>
      <c r="AB123" s="56">
        <f t="shared" ref="AB123:AF123" si="374">AB120</f>
        <v>0.9</v>
      </c>
      <c r="AC123" s="62">
        <f t="shared" si="374"/>
        <v>0.4</v>
      </c>
      <c r="AD123" s="58">
        <f t="shared" si="163"/>
        <v>16731000</v>
      </c>
      <c r="AE123" s="59">
        <f t="shared" si="164"/>
        <v>6692400</v>
      </c>
      <c r="AF123" s="51">
        <f t="shared" si="374"/>
        <v>6</v>
      </c>
      <c r="AG123" s="59">
        <f>(AD123-AE123)/AF123</f>
        <v>1673100</v>
      </c>
      <c r="AH123" s="59">
        <f t="shared" si="165"/>
        <v>1859000</v>
      </c>
      <c r="AI123" s="64" t="s">
        <v>24</v>
      </c>
      <c r="AJ123" s="77" t="s">
        <v>44</v>
      </c>
      <c r="AK123" s="78" t="s">
        <v>29</v>
      </c>
      <c r="AL123" s="65" t="str">
        <f t="shared" si="174"/>
        <v>A05-20</v>
      </c>
      <c r="AM123" s="65">
        <v>78</v>
      </c>
      <c r="AN123" s="65">
        <v>13</v>
      </c>
      <c r="AO123" s="65">
        <v>65</v>
      </c>
      <c r="AP123" s="66"/>
      <c r="AQ123" s="66">
        <f t="shared" si="178"/>
        <v>0</v>
      </c>
      <c r="AR123" s="61">
        <f>AQ122</f>
        <v>13182000</v>
      </c>
      <c r="AS123" s="56">
        <f t="shared" ref="AS123:AW123" si="375">AS120</f>
        <v>0.9</v>
      </c>
      <c r="AT123" s="62">
        <f t="shared" si="375"/>
        <v>0.4</v>
      </c>
      <c r="AU123" s="58">
        <f t="shared" si="166"/>
        <v>11863800</v>
      </c>
      <c r="AV123" s="59">
        <f t="shared" si="167"/>
        <v>4745520</v>
      </c>
      <c r="AW123" s="51">
        <f t="shared" si="375"/>
        <v>6</v>
      </c>
      <c r="AX123" s="63">
        <f>(AU123-AV123)/AW123</f>
        <v>1186380</v>
      </c>
      <c r="AY123" s="63">
        <f t="shared" si="168"/>
        <v>1318200</v>
      </c>
    </row>
    <row r="124" customFormat="1" ht="18" customHeight="1" spans="1:51">
      <c r="A124" s="67" t="str">
        <f t="shared" ref="A124:G124" si="376">A123</f>
        <v>A</v>
      </c>
      <c r="B124" s="77" t="str">
        <f t="shared" si="376"/>
        <v>20</v>
      </c>
      <c r="C124" s="78" t="str">
        <f t="shared" si="376"/>
        <v>06</v>
      </c>
      <c r="D124" s="68" t="str">
        <f t="shared" si="376"/>
        <v>A06-20</v>
      </c>
      <c r="E124" s="68">
        <f t="shared" si="376"/>
        <v>63</v>
      </c>
      <c r="F124" s="68">
        <f t="shared" si="376"/>
        <v>10</v>
      </c>
      <c r="G124" s="68">
        <f t="shared" si="376"/>
        <v>53</v>
      </c>
      <c r="H124" s="69"/>
      <c r="I124" s="69">
        <f t="shared" si="360"/>
        <v>10647000</v>
      </c>
      <c r="J124" s="55">
        <f t="shared" si="159"/>
        <v>10647000</v>
      </c>
      <c r="K124" s="56">
        <f t="shared" ref="K124:O124" si="377">K121</f>
        <v>0.8</v>
      </c>
      <c r="L124" s="57">
        <f t="shared" si="377"/>
        <v>1</v>
      </c>
      <c r="M124" s="58">
        <f t="shared" si="160"/>
        <v>8517600</v>
      </c>
      <c r="N124" s="59">
        <f t="shared" si="161"/>
        <v>8517600</v>
      </c>
      <c r="O124" s="51">
        <f t="shared" si="377"/>
        <v>0</v>
      </c>
      <c r="P124" s="59">
        <v>0</v>
      </c>
      <c r="Q124" s="59">
        <f t="shared" si="162"/>
        <v>2129400</v>
      </c>
      <c r="R124" s="68" t="s">
        <v>24</v>
      </c>
      <c r="S124" s="77" t="s">
        <v>44</v>
      </c>
      <c r="T124" s="78" t="s">
        <v>28</v>
      </c>
      <c r="U124" s="68" t="str">
        <f t="shared" si="173"/>
        <v>A04-20</v>
      </c>
      <c r="V124" s="68">
        <v>110</v>
      </c>
      <c r="W124" s="68">
        <v>18</v>
      </c>
      <c r="X124" s="68">
        <v>92</v>
      </c>
      <c r="Y124" s="69"/>
      <c r="Z124" s="69"/>
      <c r="AA124" s="60">
        <f t="shared" si="362"/>
        <v>18590000</v>
      </c>
      <c r="AB124" s="56">
        <f t="shared" ref="AB124:AF124" si="378">AB121</f>
        <v>0.8</v>
      </c>
      <c r="AC124" s="62">
        <f t="shared" si="378"/>
        <v>1</v>
      </c>
      <c r="AD124" s="58">
        <f t="shared" si="163"/>
        <v>14872000</v>
      </c>
      <c r="AE124" s="59">
        <f t="shared" si="164"/>
        <v>14872000</v>
      </c>
      <c r="AF124" s="51">
        <f t="shared" si="378"/>
        <v>0</v>
      </c>
      <c r="AG124" s="59">
        <f t="shared" ref="AG124:AG128" si="379">(AD124-AE124)/8</f>
        <v>0</v>
      </c>
      <c r="AH124" s="59">
        <f t="shared" si="165"/>
        <v>3718000</v>
      </c>
      <c r="AI124" s="67" t="s">
        <v>24</v>
      </c>
      <c r="AJ124" s="77" t="s">
        <v>44</v>
      </c>
      <c r="AK124" s="78" t="s">
        <v>29</v>
      </c>
      <c r="AL124" s="68" t="str">
        <f t="shared" si="174"/>
        <v>A05-20</v>
      </c>
      <c r="AM124" s="68">
        <v>78</v>
      </c>
      <c r="AN124" s="68">
        <v>13</v>
      </c>
      <c r="AO124" s="68">
        <v>65</v>
      </c>
      <c r="AP124" s="69"/>
      <c r="AQ124" s="69">
        <f t="shared" si="178"/>
        <v>0</v>
      </c>
      <c r="AR124" s="61">
        <f>AQ122</f>
        <v>13182000</v>
      </c>
      <c r="AS124" s="56">
        <f t="shared" ref="AS124:AW124" si="380">AS121</f>
        <v>0.8</v>
      </c>
      <c r="AT124" s="62">
        <f t="shared" si="380"/>
        <v>1</v>
      </c>
      <c r="AU124" s="58">
        <f t="shared" si="166"/>
        <v>10545600</v>
      </c>
      <c r="AV124" s="59">
        <f t="shared" si="167"/>
        <v>10545600</v>
      </c>
      <c r="AW124" s="51">
        <f t="shared" si="380"/>
        <v>0</v>
      </c>
      <c r="AX124" s="63">
        <f t="shared" ref="AX124:AX128" si="381">(AU124-AV124)/8</f>
        <v>0</v>
      </c>
      <c r="AY124" s="63">
        <f t="shared" si="168"/>
        <v>2636400</v>
      </c>
    </row>
    <row r="125" customFormat="1" ht="18" customHeight="1" spans="1:51">
      <c r="A125" s="30" t="s">
        <v>45</v>
      </c>
      <c r="B125" s="74" t="s">
        <v>25</v>
      </c>
      <c r="C125" s="74" t="s">
        <v>25</v>
      </c>
      <c r="D125" s="30" t="str">
        <f>A125&amp;C125&amp;"-"&amp;B125</f>
        <v>B01-01</v>
      </c>
      <c r="E125" s="30">
        <v>63</v>
      </c>
      <c r="F125" s="30">
        <v>10</v>
      </c>
      <c r="G125" s="30">
        <v>53</v>
      </c>
      <c r="H125" s="31">
        <f>H5</f>
        <v>150000</v>
      </c>
      <c r="I125" s="31">
        <f>H125*E125</f>
        <v>9450000</v>
      </c>
      <c r="J125" s="32">
        <f t="shared" si="159"/>
        <v>9450000</v>
      </c>
      <c r="K125" s="33">
        <f t="shared" ref="K125:K127" si="382">K65</f>
        <v>0.9</v>
      </c>
      <c r="L125" s="34">
        <f t="shared" ref="L125:L188" si="383">L122</f>
        <v>0.2</v>
      </c>
      <c r="M125" s="70">
        <f t="shared" si="160"/>
        <v>8505000</v>
      </c>
      <c r="N125" s="36">
        <f t="shared" si="161"/>
        <v>1701000</v>
      </c>
      <c r="O125" s="37">
        <f t="shared" ref="O125:O188" si="384">O122</f>
        <v>8</v>
      </c>
      <c r="P125" s="36">
        <f t="shared" ref="P125:P129" si="385">(M125-N125)/O125</f>
        <v>850500</v>
      </c>
      <c r="Q125" s="71">
        <f t="shared" si="162"/>
        <v>945000</v>
      </c>
      <c r="R125" s="30" t="s">
        <v>45</v>
      </c>
      <c r="S125" s="72" t="s">
        <v>25</v>
      </c>
      <c r="T125" s="74" t="s">
        <v>26</v>
      </c>
      <c r="U125" s="30" t="str">
        <f t="shared" si="173"/>
        <v>B03-01</v>
      </c>
      <c r="V125" s="30">
        <v>112</v>
      </c>
      <c r="W125" s="30">
        <f t="shared" ref="W125:W188" si="386">V125-X125</f>
        <v>18</v>
      </c>
      <c r="X125" s="30">
        <v>94</v>
      </c>
      <c r="Y125" s="31">
        <f>Y5</f>
        <v>150000</v>
      </c>
      <c r="Z125" s="31">
        <f>Y125*V125</f>
        <v>16800000</v>
      </c>
      <c r="AA125" s="38">
        <f>V125*Y125</f>
        <v>16800000</v>
      </c>
      <c r="AB125" s="33">
        <f t="shared" ref="AB125:AB127" si="387">AB65</f>
        <v>0.9</v>
      </c>
      <c r="AC125" s="33">
        <f t="shared" ref="AC125:AC188" si="388">AC122</f>
        <v>0.2</v>
      </c>
      <c r="AD125" s="35">
        <f t="shared" si="163"/>
        <v>15120000</v>
      </c>
      <c r="AE125" s="36">
        <f t="shared" si="164"/>
        <v>3024000</v>
      </c>
      <c r="AF125" s="29">
        <f t="shared" ref="AF125:AF188" si="389">AF122</f>
        <v>8</v>
      </c>
      <c r="AG125" s="36">
        <f t="shared" si="379"/>
        <v>1512000</v>
      </c>
      <c r="AH125" s="36">
        <f t="shared" si="165"/>
        <v>1680000</v>
      </c>
      <c r="AI125" s="28" t="s">
        <v>45</v>
      </c>
      <c r="AJ125" s="72" t="s">
        <v>25</v>
      </c>
      <c r="AK125" s="74" t="s">
        <v>27</v>
      </c>
      <c r="AL125" s="30" t="str">
        <f t="shared" si="174"/>
        <v>B02-01</v>
      </c>
      <c r="AM125" s="30">
        <v>77</v>
      </c>
      <c r="AN125" s="30">
        <f t="shared" ref="AN125:AN184" si="390">AM125-AO125</f>
        <v>12</v>
      </c>
      <c r="AO125" s="30">
        <v>65</v>
      </c>
      <c r="AP125" s="31">
        <f>AP5</f>
        <v>150000</v>
      </c>
      <c r="AQ125" s="31">
        <f t="shared" si="178"/>
        <v>11550000</v>
      </c>
      <c r="AR125" s="39">
        <f>AQ125</f>
        <v>11550000</v>
      </c>
      <c r="AS125" s="33">
        <f t="shared" ref="AS125:AS127" si="391">AS65</f>
        <v>0.9</v>
      </c>
      <c r="AT125" s="40">
        <f t="shared" ref="AT125:AT188" si="392">AT122</f>
        <v>0.2</v>
      </c>
      <c r="AU125" s="35">
        <f t="shared" si="166"/>
        <v>10395000</v>
      </c>
      <c r="AV125" s="36">
        <f t="shared" si="167"/>
        <v>2079000</v>
      </c>
      <c r="AW125" s="29">
        <f t="shared" ref="AW125:AW188" si="393">AW122</f>
        <v>8</v>
      </c>
      <c r="AX125" s="41">
        <f t="shared" si="381"/>
        <v>1039500</v>
      </c>
      <c r="AY125" s="41">
        <f t="shared" si="168"/>
        <v>1155000</v>
      </c>
    </row>
    <row r="126" customFormat="1" ht="18" customHeight="1" spans="1:51">
      <c r="A126" s="43" t="str">
        <f t="shared" ref="A126:I126" si="394">A125</f>
        <v>B</v>
      </c>
      <c r="B126" s="74" t="str">
        <f t="shared" si="394"/>
        <v>01</v>
      </c>
      <c r="C126" s="74" t="str">
        <f t="shared" si="394"/>
        <v>01</v>
      </c>
      <c r="D126" s="43" t="str">
        <f t="shared" si="394"/>
        <v>B01-01</v>
      </c>
      <c r="E126" s="43">
        <f t="shared" si="394"/>
        <v>63</v>
      </c>
      <c r="F126" s="43">
        <f t="shared" si="394"/>
        <v>10</v>
      </c>
      <c r="G126" s="43">
        <f t="shared" si="394"/>
        <v>53</v>
      </c>
      <c r="H126" s="44">
        <f t="shared" si="394"/>
        <v>150000</v>
      </c>
      <c r="I126" s="44">
        <f t="shared" si="394"/>
        <v>9450000</v>
      </c>
      <c r="J126" s="32">
        <f t="shared" si="159"/>
        <v>9450000</v>
      </c>
      <c r="K126" s="33">
        <f t="shared" si="382"/>
        <v>0.85</v>
      </c>
      <c r="L126" s="34">
        <f t="shared" si="383"/>
        <v>0.4</v>
      </c>
      <c r="M126" s="70">
        <f t="shared" si="160"/>
        <v>8032500</v>
      </c>
      <c r="N126" s="36">
        <f t="shared" si="161"/>
        <v>3213000</v>
      </c>
      <c r="O126" s="37">
        <f t="shared" si="384"/>
        <v>6</v>
      </c>
      <c r="P126" s="36">
        <f t="shared" si="385"/>
        <v>803250</v>
      </c>
      <c r="Q126" s="71">
        <f t="shared" si="162"/>
        <v>1417500</v>
      </c>
      <c r="R126" s="43" t="s">
        <v>45</v>
      </c>
      <c r="S126" s="72" t="s">
        <v>25</v>
      </c>
      <c r="T126" s="74" t="s">
        <v>26</v>
      </c>
      <c r="U126" s="43" t="str">
        <f t="shared" si="173"/>
        <v>B03-01</v>
      </c>
      <c r="V126" s="43">
        <v>112</v>
      </c>
      <c r="W126" s="43">
        <f t="shared" si="386"/>
        <v>18</v>
      </c>
      <c r="X126" s="43">
        <v>94</v>
      </c>
      <c r="Y126" s="44"/>
      <c r="Z126" s="44"/>
      <c r="AA126" s="38">
        <f t="shared" ref="AA126:AA130" si="395">AA125</f>
        <v>16800000</v>
      </c>
      <c r="AB126" s="33">
        <f t="shared" si="387"/>
        <v>0.85</v>
      </c>
      <c r="AC126" s="40">
        <f t="shared" si="388"/>
        <v>0.4</v>
      </c>
      <c r="AD126" s="35">
        <f t="shared" si="163"/>
        <v>14280000</v>
      </c>
      <c r="AE126" s="36">
        <f t="shared" si="164"/>
        <v>5712000</v>
      </c>
      <c r="AF126" s="29">
        <f t="shared" si="389"/>
        <v>6</v>
      </c>
      <c r="AG126" s="36">
        <f>(AD126-AE126)/AF126</f>
        <v>1428000</v>
      </c>
      <c r="AH126" s="36">
        <f t="shared" si="165"/>
        <v>2520000</v>
      </c>
      <c r="AI126" s="42" t="s">
        <v>45</v>
      </c>
      <c r="AJ126" s="72" t="s">
        <v>25</v>
      </c>
      <c r="AK126" s="74" t="s">
        <v>27</v>
      </c>
      <c r="AL126" s="43" t="str">
        <f t="shared" si="174"/>
        <v>B02-01</v>
      </c>
      <c r="AM126" s="43">
        <v>77</v>
      </c>
      <c r="AN126" s="43">
        <f t="shared" si="390"/>
        <v>12</v>
      </c>
      <c r="AO126" s="43">
        <v>65</v>
      </c>
      <c r="AP126" s="44">
        <f>AP125</f>
        <v>150000</v>
      </c>
      <c r="AQ126" s="44">
        <f t="shared" si="178"/>
        <v>11550000</v>
      </c>
      <c r="AR126" s="39">
        <f>AQ125</f>
        <v>11550000</v>
      </c>
      <c r="AS126" s="33">
        <f t="shared" si="391"/>
        <v>0.85</v>
      </c>
      <c r="AT126" s="40">
        <f t="shared" si="392"/>
        <v>0.4</v>
      </c>
      <c r="AU126" s="35">
        <f t="shared" si="166"/>
        <v>9817500</v>
      </c>
      <c r="AV126" s="36">
        <f t="shared" si="167"/>
        <v>3927000</v>
      </c>
      <c r="AW126" s="29">
        <f t="shared" si="393"/>
        <v>6</v>
      </c>
      <c r="AX126" s="41">
        <f>(AU126-AV126)/AW126</f>
        <v>981750</v>
      </c>
      <c r="AY126" s="41">
        <f t="shared" si="168"/>
        <v>1732500</v>
      </c>
    </row>
    <row r="127" customFormat="1" ht="18" customHeight="1" spans="1:51">
      <c r="A127" s="47" t="str">
        <f t="shared" ref="A127:I127" si="396">A126</f>
        <v>B</v>
      </c>
      <c r="B127" s="74" t="str">
        <f t="shared" si="396"/>
        <v>01</v>
      </c>
      <c r="C127" s="74" t="str">
        <f t="shared" si="396"/>
        <v>01</v>
      </c>
      <c r="D127" s="47" t="str">
        <f t="shared" si="396"/>
        <v>B01-01</v>
      </c>
      <c r="E127" s="47">
        <f t="shared" si="396"/>
        <v>63</v>
      </c>
      <c r="F127" s="47">
        <f t="shared" si="396"/>
        <v>10</v>
      </c>
      <c r="G127" s="47">
        <f t="shared" si="396"/>
        <v>53</v>
      </c>
      <c r="H127" s="48">
        <f t="shared" si="396"/>
        <v>150000</v>
      </c>
      <c r="I127" s="48">
        <f t="shared" si="396"/>
        <v>9450000</v>
      </c>
      <c r="J127" s="32">
        <f t="shared" si="159"/>
        <v>9450000</v>
      </c>
      <c r="K127" s="33">
        <f t="shared" si="382"/>
        <v>0.75</v>
      </c>
      <c r="L127" s="34">
        <f t="shared" si="383"/>
        <v>1</v>
      </c>
      <c r="M127" s="70">
        <f t="shared" si="160"/>
        <v>7087500</v>
      </c>
      <c r="N127" s="36">
        <f t="shared" si="161"/>
        <v>7087500</v>
      </c>
      <c r="O127" s="37">
        <f t="shared" si="384"/>
        <v>0</v>
      </c>
      <c r="P127" s="36">
        <v>0</v>
      </c>
      <c r="Q127" s="71">
        <f t="shared" si="162"/>
        <v>2362500</v>
      </c>
      <c r="R127" s="47" t="s">
        <v>45</v>
      </c>
      <c r="S127" s="72" t="s">
        <v>25</v>
      </c>
      <c r="T127" s="74" t="s">
        <v>26</v>
      </c>
      <c r="U127" s="47" t="str">
        <f t="shared" si="173"/>
        <v>B03-01</v>
      </c>
      <c r="V127" s="47">
        <v>112</v>
      </c>
      <c r="W127" s="47">
        <f t="shared" si="386"/>
        <v>18</v>
      </c>
      <c r="X127" s="47">
        <v>94</v>
      </c>
      <c r="Y127" s="48"/>
      <c r="Z127" s="48"/>
      <c r="AA127" s="38">
        <f t="shared" si="395"/>
        <v>16800000</v>
      </c>
      <c r="AB127" s="33">
        <f t="shared" si="387"/>
        <v>0.75</v>
      </c>
      <c r="AC127" s="40">
        <f t="shared" si="388"/>
        <v>1</v>
      </c>
      <c r="AD127" s="35">
        <f t="shared" si="163"/>
        <v>12600000</v>
      </c>
      <c r="AE127" s="36">
        <f t="shared" si="164"/>
        <v>12600000</v>
      </c>
      <c r="AF127" s="29">
        <f t="shared" si="389"/>
        <v>0</v>
      </c>
      <c r="AG127" s="36">
        <f t="shared" si="379"/>
        <v>0</v>
      </c>
      <c r="AH127" s="36">
        <f t="shared" si="165"/>
        <v>4200000</v>
      </c>
      <c r="AI127" s="46" t="s">
        <v>45</v>
      </c>
      <c r="AJ127" s="72" t="s">
        <v>25</v>
      </c>
      <c r="AK127" s="74" t="s">
        <v>27</v>
      </c>
      <c r="AL127" s="47" t="str">
        <f t="shared" si="174"/>
        <v>B02-01</v>
      </c>
      <c r="AM127" s="47">
        <v>77</v>
      </c>
      <c r="AN127" s="47">
        <f t="shared" si="390"/>
        <v>12</v>
      </c>
      <c r="AO127" s="47">
        <v>65</v>
      </c>
      <c r="AP127" s="48">
        <f>AP125</f>
        <v>150000</v>
      </c>
      <c r="AQ127" s="48">
        <f t="shared" si="178"/>
        <v>11550000</v>
      </c>
      <c r="AR127" s="39">
        <f>AQ125</f>
        <v>11550000</v>
      </c>
      <c r="AS127" s="33">
        <f t="shared" si="391"/>
        <v>0.75</v>
      </c>
      <c r="AT127" s="40">
        <f t="shared" si="392"/>
        <v>1</v>
      </c>
      <c r="AU127" s="35">
        <f t="shared" si="166"/>
        <v>8662500</v>
      </c>
      <c r="AV127" s="36">
        <f t="shared" si="167"/>
        <v>8662500</v>
      </c>
      <c r="AW127" s="29">
        <f t="shared" si="393"/>
        <v>0</v>
      </c>
      <c r="AX127" s="41">
        <f t="shared" si="381"/>
        <v>0</v>
      </c>
      <c r="AY127" s="41">
        <f t="shared" si="168"/>
        <v>2887500</v>
      </c>
    </row>
    <row r="128" customFormat="1" ht="18" customHeight="1" spans="1:51">
      <c r="A128" s="30" t="s">
        <v>45</v>
      </c>
      <c r="B128" s="74" t="s">
        <v>27</v>
      </c>
      <c r="C128" s="74" t="s">
        <v>25</v>
      </c>
      <c r="D128" s="30" t="str">
        <f>A128&amp;C128&amp;"-"&amp;B128</f>
        <v>B01-02</v>
      </c>
      <c r="E128" s="30">
        <v>64</v>
      </c>
      <c r="F128" s="30">
        <v>10</v>
      </c>
      <c r="G128" s="30">
        <v>54</v>
      </c>
      <c r="H128" s="31">
        <f>+H127+1000</f>
        <v>151000</v>
      </c>
      <c r="I128" s="31">
        <f>H128*E128</f>
        <v>9664000</v>
      </c>
      <c r="J128" s="32">
        <f t="shared" si="159"/>
        <v>9664000</v>
      </c>
      <c r="K128" s="33">
        <f t="shared" ref="K128:K139" si="397">K125</f>
        <v>0.9</v>
      </c>
      <c r="L128" s="34">
        <f t="shared" si="383"/>
        <v>0.2</v>
      </c>
      <c r="M128" s="70">
        <f t="shared" si="160"/>
        <v>8697600</v>
      </c>
      <c r="N128" s="36">
        <f t="shared" si="161"/>
        <v>1739520</v>
      </c>
      <c r="O128" s="37">
        <f t="shared" si="384"/>
        <v>8</v>
      </c>
      <c r="P128" s="36">
        <f t="shared" si="385"/>
        <v>869760</v>
      </c>
      <c r="Q128" s="71">
        <f t="shared" si="162"/>
        <v>966400</v>
      </c>
      <c r="R128" s="30" t="s">
        <v>45</v>
      </c>
      <c r="S128" s="72" t="s">
        <v>27</v>
      </c>
      <c r="T128" s="74" t="s">
        <v>26</v>
      </c>
      <c r="U128" s="30" t="str">
        <f t="shared" si="173"/>
        <v>B03-02</v>
      </c>
      <c r="V128" s="30">
        <v>116</v>
      </c>
      <c r="W128" s="30">
        <f t="shared" si="386"/>
        <v>18</v>
      </c>
      <c r="X128" s="30">
        <v>98</v>
      </c>
      <c r="Y128" s="31">
        <f>Y125+1000</f>
        <v>151000</v>
      </c>
      <c r="Z128" s="31">
        <f>Y128*V128</f>
        <v>17516000</v>
      </c>
      <c r="AA128" s="38">
        <f>V128*Y128</f>
        <v>17516000</v>
      </c>
      <c r="AB128" s="33">
        <f t="shared" ref="AB128:AB139" si="398">AB125</f>
        <v>0.9</v>
      </c>
      <c r="AC128" s="33">
        <f t="shared" si="388"/>
        <v>0.2</v>
      </c>
      <c r="AD128" s="35">
        <f t="shared" si="163"/>
        <v>15764400</v>
      </c>
      <c r="AE128" s="36">
        <f t="shared" si="164"/>
        <v>3152880</v>
      </c>
      <c r="AF128" s="29">
        <f t="shared" si="389"/>
        <v>8</v>
      </c>
      <c r="AG128" s="36">
        <f t="shared" si="379"/>
        <v>1576440</v>
      </c>
      <c r="AH128" s="36">
        <f t="shared" si="165"/>
        <v>1751600</v>
      </c>
      <c r="AI128" s="28" t="s">
        <v>45</v>
      </c>
      <c r="AJ128" s="72" t="s">
        <v>27</v>
      </c>
      <c r="AK128" s="74" t="s">
        <v>27</v>
      </c>
      <c r="AL128" s="30" t="str">
        <f t="shared" si="174"/>
        <v>B02-02</v>
      </c>
      <c r="AM128" s="30">
        <v>78</v>
      </c>
      <c r="AN128" s="30">
        <f t="shared" si="390"/>
        <v>13</v>
      </c>
      <c r="AO128" s="30">
        <v>65</v>
      </c>
      <c r="AP128" s="31">
        <f>AP125+1000</f>
        <v>151000</v>
      </c>
      <c r="AQ128" s="31">
        <f t="shared" si="178"/>
        <v>11778000</v>
      </c>
      <c r="AR128" s="39">
        <f>AQ128</f>
        <v>11778000</v>
      </c>
      <c r="AS128" s="33">
        <f t="shared" ref="AS128:AS139" si="399">AS125</f>
        <v>0.9</v>
      </c>
      <c r="AT128" s="40">
        <f t="shared" si="392"/>
        <v>0.2</v>
      </c>
      <c r="AU128" s="35">
        <f t="shared" si="166"/>
        <v>10600200</v>
      </c>
      <c r="AV128" s="36">
        <f t="shared" si="167"/>
        <v>2120040</v>
      </c>
      <c r="AW128" s="29">
        <f t="shared" si="393"/>
        <v>8</v>
      </c>
      <c r="AX128" s="41">
        <f t="shared" si="381"/>
        <v>1060020</v>
      </c>
      <c r="AY128" s="41">
        <f t="shared" si="168"/>
        <v>1177800</v>
      </c>
    </row>
    <row r="129" customFormat="1" ht="18" customHeight="1" spans="1:51">
      <c r="A129" s="43" t="str">
        <f t="shared" ref="A129:I129" si="400">A128</f>
        <v>B</v>
      </c>
      <c r="B129" s="74" t="str">
        <f t="shared" si="400"/>
        <v>02</v>
      </c>
      <c r="C129" s="74" t="str">
        <f t="shared" si="400"/>
        <v>01</v>
      </c>
      <c r="D129" s="43" t="str">
        <f t="shared" si="400"/>
        <v>B01-02</v>
      </c>
      <c r="E129" s="43">
        <f t="shared" si="400"/>
        <v>64</v>
      </c>
      <c r="F129" s="43">
        <f t="shared" si="400"/>
        <v>10</v>
      </c>
      <c r="G129" s="43">
        <f t="shared" si="400"/>
        <v>54</v>
      </c>
      <c r="H129" s="44">
        <f t="shared" si="400"/>
        <v>151000</v>
      </c>
      <c r="I129" s="44">
        <f t="shared" si="400"/>
        <v>9664000</v>
      </c>
      <c r="J129" s="32">
        <f t="shared" si="159"/>
        <v>9664000</v>
      </c>
      <c r="K129" s="33">
        <f t="shared" si="397"/>
        <v>0.85</v>
      </c>
      <c r="L129" s="34">
        <f t="shared" si="383"/>
        <v>0.4</v>
      </c>
      <c r="M129" s="70">
        <f t="shared" si="160"/>
        <v>8214400</v>
      </c>
      <c r="N129" s="36">
        <f t="shared" si="161"/>
        <v>3285760</v>
      </c>
      <c r="O129" s="37">
        <f t="shared" si="384"/>
        <v>6</v>
      </c>
      <c r="P129" s="36">
        <f t="shared" si="385"/>
        <v>821440</v>
      </c>
      <c r="Q129" s="71">
        <f t="shared" si="162"/>
        <v>1449600</v>
      </c>
      <c r="R129" s="43" t="s">
        <v>45</v>
      </c>
      <c r="S129" s="72" t="s">
        <v>27</v>
      </c>
      <c r="T129" s="74" t="s">
        <v>26</v>
      </c>
      <c r="U129" s="43" t="str">
        <f t="shared" si="173"/>
        <v>B03-02</v>
      </c>
      <c r="V129" s="43">
        <v>116</v>
      </c>
      <c r="W129" s="43">
        <f t="shared" si="386"/>
        <v>18</v>
      </c>
      <c r="X129" s="43">
        <v>98</v>
      </c>
      <c r="Y129" s="44"/>
      <c r="Z129" s="44"/>
      <c r="AA129" s="38">
        <f t="shared" si="395"/>
        <v>17516000</v>
      </c>
      <c r="AB129" s="33">
        <f t="shared" si="398"/>
        <v>0.85</v>
      </c>
      <c r="AC129" s="40">
        <f t="shared" si="388"/>
        <v>0.4</v>
      </c>
      <c r="AD129" s="35">
        <f t="shared" si="163"/>
        <v>14888600</v>
      </c>
      <c r="AE129" s="36">
        <f t="shared" si="164"/>
        <v>5955440</v>
      </c>
      <c r="AF129" s="29">
        <f t="shared" si="389"/>
        <v>6</v>
      </c>
      <c r="AG129" s="36">
        <f>(AD129-AE129)/AF129</f>
        <v>1488860</v>
      </c>
      <c r="AH129" s="36">
        <f t="shared" si="165"/>
        <v>2627400</v>
      </c>
      <c r="AI129" s="42" t="s">
        <v>45</v>
      </c>
      <c r="AJ129" s="72" t="s">
        <v>27</v>
      </c>
      <c r="AK129" s="74" t="s">
        <v>27</v>
      </c>
      <c r="AL129" s="43" t="str">
        <f t="shared" si="174"/>
        <v>B02-02</v>
      </c>
      <c r="AM129" s="43">
        <v>78</v>
      </c>
      <c r="AN129" s="43">
        <f t="shared" si="390"/>
        <v>13</v>
      </c>
      <c r="AO129" s="43">
        <v>65</v>
      </c>
      <c r="AP129" s="44">
        <f>AP128</f>
        <v>151000</v>
      </c>
      <c r="AQ129" s="44">
        <f t="shared" si="178"/>
        <v>11778000</v>
      </c>
      <c r="AR129" s="39">
        <f>AQ128</f>
        <v>11778000</v>
      </c>
      <c r="AS129" s="33">
        <f t="shared" si="399"/>
        <v>0.85</v>
      </c>
      <c r="AT129" s="40">
        <f t="shared" si="392"/>
        <v>0.4</v>
      </c>
      <c r="AU129" s="35">
        <f t="shared" si="166"/>
        <v>10011300</v>
      </c>
      <c r="AV129" s="36">
        <f t="shared" si="167"/>
        <v>4004520</v>
      </c>
      <c r="AW129" s="29">
        <f t="shared" si="393"/>
        <v>6</v>
      </c>
      <c r="AX129" s="41">
        <f>(AU129-AV129)/AW129</f>
        <v>1001130</v>
      </c>
      <c r="AY129" s="41">
        <f t="shared" si="168"/>
        <v>1766700</v>
      </c>
    </row>
    <row r="130" customFormat="1" ht="18" customHeight="1" spans="1:51">
      <c r="A130" s="47" t="str">
        <f t="shared" ref="A130:I130" si="401">A129</f>
        <v>B</v>
      </c>
      <c r="B130" s="74" t="str">
        <f t="shared" si="401"/>
        <v>02</v>
      </c>
      <c r="C130" s="74" t="str">
        <f t="shared" si="401"/>
        <v>01</v>
      </c>
      <c r="D130" s="47" t="str">
        <f t="shared" si="401"/>
        <v>B01-02</v>
      </c>
      <c r="E130" s="47">
        <f t="shared" si="401"/>
        <v>64</v>
      </c>
      <c r="F130" s="47">
        <f t="shared" si="401"/>
        <v>10</v>
      </c>
      <c r="G130" s="47">
        <f t="shared" si="401"/>
        <v>54</v>
      </c>
      <c r="H130" s="48">
        <f t="shared" si="401"/>
        <v>151000</v>
      </c>
      <c r="I130" s="48">
        <f t="shared" si="401"/>
        <v>9664000</v>
      </c>
      <c r="J130" s="32">
        <f t="shared" si="159"/>
        <v>9664000</v>
      </c>
      <c r="K130" s="33">
        <f t="shared" si="397"/>
        <v>0.75</v>
      </c>
      <c r="L130" s="34">
        <f t="shared" si="383"/>
        <v>1</v>
      </c>
      <c r="M130" s="70">
        <f t="shared" si="160"/>
        <v>7248000</v>
      </c>
      <c r="N130" s="36">
        <f t="shared" si="161"/>
        <v>7248000</v>
      </c>
      <c r="O130" s="37">
        <f t="shared" si="384"/>
        <v>0</v>
      </c>
      <c r="P130" s="36">
        <v>0</v>
      </c>
      <c r="Q130" s="71">
        <f t="shared" si="162"/>
        <v>2416000</v>
      </c>
      <c r="R130" s="47" t="s">
        <v>45</v>
      </c>
      <c r="S130" s="72" t="s">
        <v>27</v>
      </c>
      <c r="T130" s="74" t="s">
        <v>26</v>
      </c>
      <c r="U130" s="47" t="str">
        <f t="shared" si="173"/>
        <v>B03-02</v>
      </c>
      <c r="V130" s="47">
        <v>116</v>
      </c>
      <c r="W130" s="47">
        <f t="shared" si="386"/>
        <v>18</v>
      </c>
      <c r="X130" s="47">
        <v>98</v>
      </c>
      <c r="Y130" s="48"/>
      <c r="Z130" s="48"/>
      <c r="AA130" s="38">
        <f t="shared" si="395"/>
        <v>17516000</v>
      </c>
      <c r="AB130" s="33">
        <f t="shared" si="398"/>
        <v>0.75</v>
      </c>
      <c r="AC130" s="40">
        <f t="shared" si="388"/>
        <v>1</v>
      </c>
      <c r="AD130" s="35">
        <f t="shared" si="163"/>
        <v>13137000</v>
      </c>
      <c r="AE130" s="36">
        <f t="shared" si="164"/>
        <v>13137000</v>
      </c>
      <c r="AF130" s="29">
        <f t="shared" si="389"/>
        <v>0</v>
      </c>
      <c r="AG130" s="36">
        <f t="shared" ref="AG130:AG134" si="402">(AD130-AE130)/8</f>
        <v>0</v>
      </c>
      <c r="AH130" s="36">
        <f t="shared" si="165"/>
        <v>4379000</v>
      </c>
      <c r="AI130" s="46" t="s">
        <v>45</v>
      </c>
      <c r="AJ130" s="72" t="s">
        <v>27</v>
      </c>
      <c r="AK130" s="74" t="s">
        <v>27</v>
      </c>
      <c r="AL130" s="47" t="str">
        <f t="shared" si="174"/>
        <v>B02-02</v>
      </c>
      <c r="AM130" s="47">
        <v>78</v>
      </c>
      <c r="AN130" s="47">
        <f t="shared" si="390"/>
        <v>13</v>
      </c>
      <c r="AO130" s="47">
        <v>65</v>
      </c>
      <c r="AP130" s="48">
        <f>AP128</f>
        <v>151000</v>
      </c>
      <c r="AQ130" s="48">
        <f t="shared" si="178"/>
        <v>11778000</v>
      </c>
      <c r="AR130" s="39">
        <f>AQ128</f>
        <v>11778000</v>
      </c>
      <c r="AS130" s="33">
        <f t="shared" si="399"/>
        <v>0.75</v>
      </c>
      <c r="AT130" s="40">
        <f t="shared" si="392"/>
        <v>1</v>
      </c>
      <c r="AU130" s="35">
        <f t="shared" si="166"/>
        <v>8833500</v>
      </c>
      <c r="AV130" s="36">
        <f t="shared" si="167"/>
        <v>8833500</v>
      </c>
      <c r="AW130" s="29">
        <f t="shared" si="393"/>
        <v>0</v>
      </c>
      <c r="AX130" s="41">
        <f t="shared" ref="AX130:AX134" si="403">(AU130-AV130)/8</f>
        <v>0</v>
      </c>
      <c r="AY130" s="41">
        <f t="shared" si="168"/>
        <v>2944500</v>
      </c>
    </row>
    <row r="131" customFormat="1" ht="18" customHeight="1" spans="1:51">
      <c r="A131" s="30" t="s">
        <v>45</v>
      </c>
      <c r="B131" s="74" t="s">
        <v>26</v>
      </c>
      <c r="C131" s="74" t="s">
        <v>25</v>
      </c>
      <c r="D131" s="30" t="str">
        <f>A131&amp;C131&amp;"-"&amp;B131</f>
        <v>B01-03</v>
      </c>
      <c r="E131" s="30">
        <v>65</v>
      </c>
      <c r="F131" s="30">
        <v>10</v>
      </c>
      <c r="G131" s="30">
        <v>55</v>
      </c>
      <c r="H131" s="31">
        <f>+H130+1000</f>
        <v>152000</v>
      </c>
      <c r="I131" s="31">
        <f>H131*E131</f>
        <v>9880000</v>
      </c>
      <c r="J131" s="32">
        <f t="shared" si="159"/>
        <v>9880000</v>
      </c>
      <c r="K131" s="33">
        <f t="shared" si="397"/>
        <v>0.9</v>
      </c>
      <c r="L131" s="34">
        <f t="shared" si="383"/>
        <v>0.2</v>
      </c>
      <c r="M131" s="70">
        <f t="shared" si="160"/>
        <v>8892000</v>
      </c>
      <c r="N131" s="36">
        <f t="shared" si="161"/>
        <v>1778400</v>
      </c>
      <c r="O131" s="37">
        <f t="shared" si="384"/>
        <v>8</v>
      </c>
      <c r="P131" s="36">
        <f t="shared" ref="P131:P135" si="404">(M131-N131)/O131</f>
        <v>889200</v>
      </c>
      <c r="Q131" s="71">
        <f t="shared" si="162"/>
        <v>988000</v>
      </c>
      <c r="R131" s="30" t="s">
        <v>45</v>
      </c>
      <c r="S131" s="72" t="s">
        <v>26</v>
      </c>
      <c r="T131" s="74" t="s">
        <v>26</v>
      </c>
      <c r="U131" s="30" t="str">
        <f t="shared" si="173"/>
        <v>B03-03</v>
      </c>
      <c r="V131" s="30">
        <v>120</v>
      </c>
      <c r="W131" s="30">
        <f t="shared" si="386"/>
        <v>19</v>
      </c>
      <c r="X131" s="30">
        <v>101</v>
      </c>
      <c r="Y131" s="31">
        <f>Y128+1000</f>
        <v>152000</v>
      </c>
      <c r="Z131" s="31">
        <f>Y131*V131</f>
        <v>18240000</v>
      </c>
      <c r="AA131" s="38">
        <f>V131*Y131</f>
        <v>18240000</v>
      </c>
      <c r="AB131" s="33">
        <f t="shared" si="398"/>
        <v>0.9</v>
      </c>
      <c r="AC131" s="33">
        <f t="shared" si="388"/>
        <v>0.2</v>
      </c>
      <c r="AD131" s="35">
        <f t="shared" si="163"/>
        <v>16416000</v>
      </c>
      <c r="AE131" s="36">
        <f t="shared" si="164"/>
        <v>3283200</v>
      </c>
      <c r="AF131" s="29">
        <f t="shared" si="389"/>
        <v>8</v>
      </c>
      <c r="AG131" s="36">
        <f t="shared" si="402"/>
        <v>1641600</v>
      </c>
      <c r="AH131" s="36">
        <f t="shared" si="165"/>
        <v>1824000</v>
      </c>
      <c r="AI131" s="28" t="s">
        <v>45</v>
      </c>
      <c r="AJ131" s="72" t="s">
        <v>26</v>
      </c>
      <c r="AK131" s="74" t="s">
        <v>27</v>
      </c>
      <c r="AL131" s="30" t="str">
        <f t="shared" si="174"/>
        <v>B02-03</v>
      </c>
      <c r="AM131" s="30">
        <v>78</v>
      </c>
      <c r="AN131" s="30">
        <f t="shared" si="390"/>
        <v>12</v>
      </c>
      <c r="AO131" s="30">
        <v>66</v>
      </c>
      <c r="AP131" s="31">
        <f>AP128+1000</f>
        <v>152000</v>
      </c>
      <c r="AQ131" s="31">
        <f t="shared" si="178"/>
        <v>11856000</v>
      </c>
      <c r="AR131" s="39">
        <f>AQ131</f>
        <v>11856000</v>
      </c>
      <c r="AS131" s="33">
        <f t="shared" si="399"/>
        <v>0.9</v>
      </c>
      <c r="AT131" s="40">
        <f t="shared" si="392"/>
        <v>0.2</v>
      </c>
      <c r="AU131" s="35">
        <f t="shared" si="166"/>
        <v>10670400</v>
      </c>
      <c r="AV131" s="36">
        <f t="shared" si="167"/>
        <v>2134080</v>
      </c>
      <c r="AW131" s="29">
        <f t="shared" si="393"/>
        <v>8</v>
      </c>
      <c r="AX131" s="41">
        <f t="shared" si="403"/>
        <v>1067040</v>
      </c>
      <c r="AY131" s="41">
        <f t="shared" si="168"/>
        <v>1185600</v>
      </c>
    </row>
    <row r="132" customFormat="1" ht="18" customHeight="1" spans="1:51">
      <c r="A132" s="43" t="str">
        <f t="shared" ref="A132:G132" si="405">A131</f>
        <v>B</v>
      </c>
      <c r="B132" s="74" t="str">
        <f t="shared" si="405"/>
        <v>03</v>
      </c>
      <c r="C132" s="74" t="str">
        <f t="shared" si="405"/>
        <v>01</v>
      </c>
      <c r="D132" s="43" t="str">
        <f t="shared" si="405"/>
        <v>B01-03</v>
      </c>
      <c r="E132" s="43">
        <f t="shared" si="405"/>
        <v>65</v>
      </c>
      <c r="F132" s="43">
        <f t="shared" si="405"/>
        <v>10</v>
      </c>
      <c r="G132" s="43">
        <f t="shared" si="405"/>
        <v>55</v>
      </c>
      <c r="H132" s="44"/>
      <c r="I132" s="44">
        <f t="shared" ref="I132:I136" si="406">I131</f>
        <v>9880000</v>
      </c>
      <c r="J132" s="32">
        <f t="shared" si="159"/>
        <v>9880000</v>
      </c>
      <c r="K132" s="33">
        <f t="shared" si="397"/>
        <v>0.85</v>
      </c>
      <c r="L132" s="34">
        <f t="shared" si="383"/>
        <v>0.4</v>
      </c>
      <c r="M132" s="70">
        <f t="shared" si="160"/>
        <v>8398000</v>
      </c>
      <c r="N132" s="36">
        <f t="shared" si="161"/>
        <v>3359200</v>
      </c>
      <c r="O132" s="37">
        <f t="shared" si="384"/>
        <v>6</v>
      </c>
      <c r="P132" s="36">
        <f t="shared" si="404"/>
        <v>839800</v>
      </c>
      <c r="Q132" s="71">
        <f t="shared" si="162"/>
        <v>1482000</v>
      </c>
      <c r="R132" s="43" t="s">
        <v>45</v>
      </c>
      <c r="S132" s="72" t="s">
        <v>26</v>
      </c>
      <c r="T132" s="74" t="s">
        <v>26</v>
      </c>
      <c r="U132" s="43" t="str">
        <f t="shared" si="173"/>
        <v>B03-03</v>
      </c>
      <c r="V132" s="43">
        <v>120</v>
      </c>
      <c r="W132" s="43">
        <f t="shared" si="386"/>
        <v>19</v>
      </c>
      <c r="X132" s="43">
        <v>101</v>
      </c>
      <c r="Y132" s="44"/>
      <c r="Z132" s="44"/>
      <c r="AA132" s="38">
        <f t="shared" ref="AA132:AA136" si="407">AA131</f>
        <v>18240000</v>
      </c>
      <c r="AB132" s="33">
        <f t="shared" si="398"/>
        <v>0.85</v>
      </c>
      <c r="AC132" s="40">
        <f t="shared" si="388"/>
        <v>0.4</v>
      </c>
      <c r="AD132" s="35">
        <f t="shared" si="163"/>
        <v>15504000</v>
      </c>
      <c r="AE132" s="36">
        <f t="shared" si="164"/>
        <v>6201600</v>
      </c>
      <c r="AF132" s="29">
        <f t="shared" si="389"/>
        <v>6</v>
      </c>
      <c r="AG132" s="36">
        <f>(AD132-AE132)/AF132</f>
        <v>1550400</v>
      </c>
      <c r="AH132" s="36">
        <f t="shared" si="165"/>
        <v>2736000</v>
      </c>
      <c r="AI132" s="42" t="s">
        <v>45</v>
      </c>
      <c r="AJ132" s="72" t="s">
        <v>26</v>
      </c>
      <c r="AK132" s="74" t="s">
        <v>27</v>
      </c>
      <c r="AL132" s="43" t="str">
        <f t="shared" si="174"/>
        <v>B02-03</v>
      </c>
      <c r="AM132" s="43">
        <v>78</v>
      </c>
      <c r="AN132" s="43">
        <f t="shared" si="390"/>
        <v>12</v>
      </c>
      <c r="AO132" s="43">
        <v>66</v>
      </c>
      <c r="AP132" s="44"/>
      <c r="AQ132" s="44">
        <f t="shared" si="178"/>
        <v>0</v>
      </c>
      <c r="AR132" s="39">
        <f>AQ131</f>
        <v>11856000</v>
      </c>
      <c r="AS132" s="33">
        <f t="shared" si="399"/>
        <v>0.85</v>
      </c>
      <c r="AT132" s="40">
        <f t="shared" si="392"/>
        <v>0.4</v>
      </c>
      <c r="AU132" s="35">
        <f t="shared" si="166"/>
        <v>10077600</v>
      </c>
      <c r="AV132" s="36">
        <f t="shared" si="167"/>
        <v>4031040</v>
      </c>
      <c r="AW132" s="29">
        <f t="shared" si="393"/>
        <v>6</v>
      </c>
      <c r="AX132" s="41">
        <f>(AU132-AV132)/AW132</f>
        <v>1007760</v>
      </c>
      <c r="AY132" s="41">
        <f t="shared" si="168"/>
        <v>1778400</v>
      </c>
    </row>
    <row r="133" customFormat="1" ht="18" customHeight="1" spans="1:51">
      <c r="A133" s="47" t="str">
        <f t="shared" ref="A133:G133" si="408">A132</f>
        <v>B</v>
      </c>
      <c r="B133" s="74" t="str">
        <f t="shared" si="408"/>
        <v>03</v>
      </c>
      <c r="C133" s="74" t="str">
        <f t="shared" si="408"/>
        <v>01</v>
      </c>
      <c r="D133" s="47" t="str">
        <f t="shared" si="408"/>
        <v>B01-03</v>
      </c>
      <c r="E133" s="47">
        <f t="shared" si="408"/>
        <v>65</v>
      </c>
      <c r="F133" s="47">
        <f t="shared" si="408"/>
        <v>10</v>
      </c>
      <c r="G133" s="47">
        <f t="shared" si="408"/>
        <v>55</v>
      </c>
      <c r="H133" s="48"/>
      <c r="I133" s="48">
        <f t="shared" si="406"/>
        <v>9880000</v>
      </c>
      <c r="J133" s="32">
        <f t="shared" ref="J133:J196" si="409">I133</f>
        <v>9880000</v>
      </c>
      <c r="K133" s="33">
        <f t="shared" si="397"/>
        <v>0.75</v>
      </c>
      <c r="L133" s="34">
        <f t="shared" si="383"/>
        <v>1</v>
      </c>
      <c r="M133" s="70">
        <f t="shared" ref="M133:M196" si="410">J133*K133</f>
        <v>7410000</v>
      </c>
      <c r="N133" s="36">
        <f t="shared" ref="N133:N196" si="411">M133*L133</f>
        <v>7410000</v>
      </c>
      <c r="O133" s="37">
        <f t="shared" si="384"/>
        <v>0</v>
      </c>
      <c r="P133" s="36">
        <v>0</v>
      </c>
      <c r="Q133" s="71">
        <f t="shared" ref="Q133:Q196" si="412">J133-M133</f>
        <v>2470000</v>
      </c>
      <c r="R133" s="47" t="s">
        <v>45</v>
      </c>
      <c r="S133" s="72" t="s">
        <v>26</v>
      </c>
      <c r="T133" s="74" t="s">
        <v>26</v>
      </c>
      <c r="U133" s="47" t="str">
        <f t="shared" si="173"/>
        <v>B03-03</v>
      </c>
      <c r="V133" s="47">
        <v>120</v>
      </c>
      <c r="W133" s="47">
        <f t="shared" si="386"/>
        <v>19</v>
      </c>
      <c r="X133" s="47">
        <v>101</v>
      </c>
      <c r="Y133" s="48"/>
      <c r="Z133" s="48"/>
      <c r="AA133" s="38">
        <f t="shared" si="407"/>
        <v>18240000</v>
      </c>
      <c r="AB133" s="33">
        <f t="shared" si="398"/>
        <v>0.75</v>
      </c>
      <c r="AC133" s="40">
        <f t="shared" si="388"/>
        <v>1</v>
      </c>
      <c r="AD133" s="35">
        <f t="shared" ref="AD133:AD196" si="413">AA133*AB133</f>
        <v>13680000</v>
      </c>
      <c r="AE133" s="36">
        <f t="shared" ref="AE133:AE196" si="414">AD133*AC133</f>
        <v>13680000</v>
      </c>
      <c r="AF133" s="29">
        <f t="shared" si="389"/>
        <v>0</v>
      </c>
      <c r="AG133" s="36">
        <f t="shared" si="402"/>
        <v>0</v>
      </c>
      <c r="AH133" s="36">
        <f t="shared" ref="AH133:AH196" si="415">AA133-AD133</f>
        <v>4560000</v>
      </c>
      <c r="AI133" s="46" t="s">
        <v>45</v>
      </c>
      <c r="AJ133" s="72" t="s">
        <v>26</v>
      </c>
      <c r="AK133" s="74" t="s">
        <v>27</v>
      </c>
      <c r="AL133" s="47" t="str">
        <f t="shared" si="174"/>
        <v>B02-03</v>
      </c>
      <c r="AM133" s="47">
        <v>78</v>
      </c>
      <c r="AN133" s="47">
        <f t="shared" si="390"/>
        <v>12</v>
      </c>
      <c r="AO133" s="47">
        <v>66</v>
      </c>
      <c r="AP133" s="48"/>
      <c r="AQ133" s="48">
        <f t="shared" si="178"/>
        <v>0</v>
      </c>
      <c r="AR133" s="39">
        <f>AQ131</f>
        <v>11856000</v>
      </c>
      <c r="AS133" s="33">
        <f t="shared" si="399"/>
        <v>0.75</v>
      </c>
      <c r="AT133" s="40">
        <f t="shared" si="392"/>
        <v>1</v>
      </c>
      <c r="AU133" s="35">
        <f t="shared" ref="AU133:AU196" si="416">AR133*AS133</f>
        <v>8892000</v>
      </c>
      <c r="AV133" s="36">
        <f t="shared" ref="AV133:AV196" si="417">AU133*AT133</f>
        <v>8892000</v>
      </c>
      <c r="AW133" s="29">
        <f t="shared" si="393"/>
        <v>0</v>
      </c>
      <c r="AX133" s="41">
        <f t="shared" si="403"/>
        <v>0</v>
      </c>
      <c r="AY133" s="41">
        <f t="shared" ref="AY133:AY196" si="418">AR133-AU133</f>
        <v>2964000</v>
      </c>
    </row>
    <row r="134" customFormat="1" ht="18" customHeight="1" spans="1:51">
      <c r="A134" s="30" t="s">
        <v>45</v>
      </c>
      <c r="B134" s="74" t="s">
        <v>28</v>
      </c>
      <c r="C134" s="74" t="s">
        <v>25</v>
      </c>
      <c r="D134" s="30" t="str">
        <f>A134&amp;C134&amp;"-"&amp;B134</f>
        <v>B01-04</v>
      </c>
      <c r="E134" s="30">
        <v>66</v>
      </c>
      <c r="F134" s="30">
        <v>10</v>
      </c>
      <c r="G134" s="30">
        <v>56</v>
      </c>
      <c r="H134" s="31">
        <f>H131+1000</f>
        <v>153000</v>
      </c>
      <c r="I134" s="31">
        <f>H134*E134</f>
        <v>10098000</v>
      </c>
      <c r="J134" s="32">
        <f t="shared" si="409"/>
        <v>10098000</v>
      </c>
      <c r="K134" s="33">
        <f t="shared" si="397"/>
        <v>0.9</v>
      </c>
      <c r="L134" s="34">
        <f t="shared" si="383"/>
        <v>0.2</v>
      </c>
      <c r="M134" s="70">
        <f t="shared" si="410"/>
        <v>9088200</v>
      </c>
      <c r="N134" s="36">
        <f t="shared" si="411"/>
        <v>1817640</v>
      </c>
      <c r="O134" s="37">
        <f t="shared" si="384"/>
        <v>8</v>
      </c>
      <c r="P134" s="36">
        <f t="shared" si="404"/>
        <v>908820</v>
      </c>
      <c r="Q134" s="71">
        <f t="shared" si="412"/>
        <v>1009800</v>
      </c>
      <c r="R134" s="30" t="s">
        <v>45</v>
      </c>
      <c r="S134" s="72" t="s">
        <v>28</v>
      </c>
      <c r="T134" s="74" t="s">
        <v>26</v>
      </c>
      <c r="U134" s="30" t="str">
        <f t="shared" si="173"/>
        <v>B03-04</v>
      </c>
      <c r="V134" s="30">
        <v>123</v>
      </c>
      <c r="W134" s="30">
        <f t="shared" si="386"/>
        <v>19</v>
      </c>
      <c r="X134" s="30">
        <v>104</v>
      </c>
      <c r="Y134" s="31">
        <f>Y131+1000</f>
        <v>153000</v>
      </c>
      <c r="Z134" s="31">
        <f>Y134*V134</f>
        <v>18819000</v>
      </c>
      <c r="AA134" s="38">
        <f>V134*Y134</f>
        <v>18819000</v>
      </c>
      <c r="AB134" s="33">
        <f t="shared" si="398"/>
        <v>0.9</v>
      </c>
      <c r="AC134" s="33">
        <f t="shared" si="388"/>
        <v>0.2</v>
      </c>
      <c r="AD134" s="35">
        <f t="shared" si="413"/>
        <v>16937100</v>
      </c>
      <c r="AE134" s="36">
        <f t="shared" si="414"/>
        <v>3387420</v>
      </c>
      <c r="AF134" s="29">
        <f t="shared" si="389"/>
        <v>8</v>
      </c>
      <c r="AG134" s="36">
        <f t="shared" si="402"/>
        <v>1693710</v>
      </c>
      <c r="AH134" s="36">
        <f t="shared" si="415"/>
        <v>1881900</v>
      </c>
      <c r="AI134" s="28" t="s">
        <v>45</v>
      </c>
      <c r="AJ134" s="72" t="s">
        <v>28</v>
      </c>
      <c r="AK134" s="74" t="s">
        <v>27</v>
      </c>
      <c r="AL134" s="30" t="str">
        <f t="shared" si="174"/>
        <v>B02-04</v>
      </c>
      <c r="AM134" s="30">
        <v>79</v>
      </c>
      <c r="AN134" s="30">
        <f t="shared" si="390"/>
        <v>12</v>
      </c>
      <c r="AO134" s="30">
        <v>67</v>
      </c>
      <c r="AP134" s="31">
        <f>AP131+1000</f>
        <v>153000</v>
      </c>
      <c r="AQ134" s="31">
        <f t="shared" si="178"/>
        <v>12087000</v>
      </c>
      <c r="AR134" s="39">
        <f>AQ134</f>
        <v>12087000</v>
      </c>
      <c r="AS134" s="33">
        <f t="shared" si="399"/>
        <v>0.9</v>
      </c>
      <c r="AT134" s="40">
        <f t="shared" si="392"/>
        <v>0.2</v>
      </c>
      <c r="AU134" s="35">
        <f t="shared" si="416"/>
        <v>10878300</v>
      </c>
      <c r="AV134" s="36">
        <f t="shared" si="417"/>
        <v>2175660</v>
      </c>
      <c r="AW134" s="29">
        <f t="shared" si="393"/>
        <v>8</v>
      </c>
      <c r="AX134" s="41">
        <f t="shared" si="403"/>
        <v>1087830</v>
      </c>
      <c r="AY134" s="41">
        <f t="shared" si="418"/>
        <v>1208700</v>
      </c>
    </row>
    <row r="135" customFormat="1" ht="18" customHeight="1" spans="1:51">
      <c r="A135" s="43" t="str">
        <f t="shared" ref="A135:G135" si="419">A134</f>
        <v>B</v>
      </c>
      <c r="B135" s="74" t="str">
        <f t="shared" si="419"/>
        <v>04</v>
      </c>
      <c r="C135" s="74" t="str">
        <f t="shared" si="419"/>
        <v>01</v>
      </c>
      <c r="D135" s="43" t="str">
        <f t="shared" si="419"/>
        <v>B01-04</v>
      </c>
      <c r="E135" s="43">
        <f t="shared" si="419"/>
        <v>66</v>
      </c>
      <c r="F135" s="43">
        <f t="shared" si="419"/>
        <v>10</v>
      </c>
      <c r="G135" s="43">
        <f t="shared" si="419"/>
        <v>56</v>
      </c>
      <c r="H135" s="44"/>
      <c r="I135" s="44">
        <f t="shared" si="406"/>
        <v>10098000</v>
      </c>
      <c r="J135" s="32">
        <f t="shared" si="409"/>
        <v>10098000</v>
      </c>
      <c r="K135" s="33">
        <f t="shared" si="397"/>
        <v>0.85</v>
      </c>
      <c r="L135" s="34">
        <f t="shared" si="383"/>
        <v>0.4</v>
      </c>
      <c r="M135" s="70">
        <f t="shared" si="410"/>
        <v>8583300</v>
      </c>
      <c r="N135" s="36">
        <f t="shared" si="411"/>
        <v>3433320</v>
      </c>
      <c r="O135" s="37">
        <f t="shared" si="384"/>
        <v>6</v>
      </c>
      <c r="P135" s="36">
        <f t="shared" si="404"/>
        <v>858330</v>
      </c>
      <c r="Q135" s="71">
        <f t="shared" si="412"/>
        <v>1514700</v>
      </c>
      <c r="R135" s="43" t="s">
        <v>45</v>
      </c>
      <c r="S135" s="72" t="s">
        <v>28</v>
      </c>
      <c r="T135" s="74" t="s">
        <v>26</v>
      </c>
      <c r="U135" s="43" t="str">
        <f t="shared" ref="U135:U198" si="420">R135&amp;T135&amp;"-"&amp;S135</f>
        <v>B03-04</v>
      </c>
      <c r="V135" s="43">
        <v>123</v>
      </c>
      <c r="W135" s="43">
        <f t="shared" si="386"/>
        <v>19</v>
      </c>
      <c r="X135" s="43">
        <v>104</v>
      </c>
      <c r="Y135" s="44"/>
      <c r="Z135" s="44"/>
      <c r="AA135" s="38">
        <f t="shared" si="407"/>
        <v>18819000</v>
      </c>
      <c r="AB135" s="33">
        <f t="shared" si="398"/>
        <v>0.85</v>
      </c>
      <c r="AC135" s="40">
        <f t="shared" si="388"/>
        <v>0.4</v>
      </c>
      <c r="AD135" s="35">
        <f t="shared" si="413"/>
        <v>15996150</v>
      </c>
      <c r="AE135" s="36">
        <f t="shared" si="414"/>
        <v>6398460</v>
      </c>
      <c r="AF135" s="29">
        <f t="shared" si="389"/>
        <v>6</v>
      </c>
      <c r="AG135" s="36">
        <f>(AD135-AE135)/AF135</f>
        <v>1599615</v>
      </c>
      <c r="AH135" s="36">
        <f t="shared" si="415"/>
        <v>2822850</v>
      </c>
      <c r="AI135" s="42" t="s">
        <v>45</v>
      </c>
      <c r="AJ135" s="72" t="s">
        <v>28</v>
      </c>
      <c r="AK135" s="74" t="s">
        <v>27</v>
      </c>
      <c r="AL135" s="43" t="str">
        <f t="shared" ref="AL135:AL198" si="421">AI135&amp;AK135&amp;"-"&amp;AJ135</f>
        <v>B02-04</v>
      </c>
      <c r="AM135" s="43">
        <v>79</v>
      </c>
      <c r="AN135" s="43">
        <f t="shared" si="390"/>
        <v>12</v>
      </c>
      <c r="AO135" s="43">
        <v>67</v>
      </c>
      <c r="AP135" s="44"/>
      <c r="AQ135" s="44">
        <f t="shared" si="178"/>
        <v>0</v>
      </c>
      <c r="AR135" s="39">
        <f>AQ134</f>
        <v>12087000</v>
      </c>
      <c r="AS135" s="33">
        <f t="shared" si="399"/>
        <v>0.85</v>
      </c>
      <c r="AT135" s="40">
        <f t="shared" si="392"/>
        <v>0.4</v>
      </c>
      <c r="AU135" s="35">
        <f t="shared" si="416"/>
        <v>10273950</v>
      </c>
      <c r="AV135" s="36">
        <f t="shared" si="417"/>
        <v>4109580</v>
      </c>
      <c r="AW135" s="29">
        <f t="shared" si="393"/>
        <v>6</v>
      </c>
      <c r="AX135" s="41">
        <f>(AU135-AV135)/AW135</f>
        <v>1027395</v>
      </c>
      <c r="AY135" s="41">
        <f t="shared" si="418"/>
        <v>1813050</v>
      </c>
    </row>
    <row r="136" customFormat="1" ht="18" customHeight="1" spans="1:51">
      <c r="A136" s="47" t="str">
        <f t="shared" ref="A136:G136" si="422">A135</f>
        <v>B</v>
      </c>
      <c r="B136" s="74" t="str">
        <f t="shared" si="422"/>
        <v>04</v>
      </c>
      <c r="C136" s="74" t="str">
        <f t="shared" si="422"/>
        <v>01</v>
      </c>
      <c r="D136" s="47" t="str">
        <f t="shared" si="422"/>
        <v>B01-04</v>
      </c>
      <c r="E136" s="47">
        <f t="shared" si="422"/>
        <v>66</v>
      </c>
      <c r="F136" s="47">
        <f t="shared" si="422"/>
        <v>10</v>
      </c>
      <c r="G136" s="47">
        <f t="shared" si="422"/>
        <v>56</v>
      </c>
      <c r="H136" s="48"/>
      <c r="I136" s="48">
        <f t="shared" si="406"/>
        <v>10098000</v>
      </c>
      <c r="J136" s="32">
        <f t="shared" si="409"/>
        <v>10098000</v>
      </c>
      <c r="K136" s="33">
        <f t="shared" si="397"/>
        <v>0.75</v>
      </c>
      <c r="L136" s="34">
        <f t="shared" si="383"/>
        <v>1</v>
      </c>
      <c r="M136" s="70">
        <f t="shared" si="410"/>
        <v>7573500</v>
      </c>
      <c r="N136" s="36">
        <f t="shared" si="411"/>
        <v>7573500</v>
      </c>
      <c r="O136" s="37">
        <f t="shared" si="384"/>
        <v>0</v>
      </c>
      <c r="P136" s="36">
        <v>0</v>
      </c>
      <c r="Q136" s="71">
        <f t="shared" si="412"/>
        <v>2524500</v>
      </c>
      <c r="R136" s="47" t="s">
        <v>45</v>
      </c>
      <c r="S136" s="72" t="s">
        <v>28</v>
      </c>
      <c r="T136" s="74" t="s">
        <v>26</v>
      </c>
      <c r="U136" s="47" t="str">
        <f t="shared" si="420"/>
        <v>B03-04</v>
      </c>
      <c r="V136" s="47">
        <v>123</v>
      </c>
      <c r="W136" s="47">
        <f t="shared" si="386"/>
        <v>19</v>
      </c>
      <c r="X136" s="47">
        <v>104</v>
      </c>
      <c r="Y136" s="48"/>
      <c r="Z136" s="48"/>
      <c r="AA136" s="38">
        <f t="shared" si="407"/>
        <v>18819000</v>
      </c>
      <c r="AB136" s="33">
        <f t="shared" si="398"/>
        <v>0.75</v>
      </c>
      <c r="AC136" s="40">
        <f t="shared" si="388"/>
        <v>1</v>
      </c>
      <c r="AD136" s="35">
        <f t="shared" si="413"/>
        <v>14114250</v>
      </c>
      <c r="AE136" s="36">
        <f t="shared" si="414"/>
        <v>14114250</v>
      </c>
      <c r="AF136" s="29">
        <f t="shared" si="389"/>
        <v>0</v>
      </c>
      <c r="AG136" s="36">
        <f t="shared" ref="AG136:AG140" si="423">(AD136-AE136)/8</f>
        <v>0</v>
      </c>
      <c r="AH136" s="36">
        <f t="shared" si="415"/>
        <v>4704750</v>
      </c>
      <c r="AI136" s="46" t="s">
        <v>45</v>
      </c>
      <c r="AJ136" s="72" t="s">
        <v>28</v>
      </c>
      <c r="AK136" s="74" t="s">
        <v>27</v>
      </c>
      <c r="AL136" s="47" t="str">
        <f t="shared" si="421"/>
        <v>B02-04</v>
      </c>
      <c r="AM136" s="47">
        <v>79</v>
      </c>
      <c r="AN136" s="47">
        <f t="shared" si="390"/>
        <v>12</v>
      </c>
      <c r="AO136" s="47">
        <v>67</v>
      </c>
      <c r="AP136" s="48"/>
      <c r="AQ136" s="48">
        <f t="shared" ref="AQ136:AQ199" si="424">AP136*AM136</f>
        <v>0</v>
      </c>
      <c r="AR136" s="39">
        <f>AQ134</f>
        <v>12087000</v>
      </c>
      <c r="AS136" s="33">
        <f t="shared" si="399"/>
        <v>0.75</v>
      </c>
      <c r="AT136" s="40">
        <f t="shared" si="392"/>
        <v>1</v>
      </c>
      <c r="AU136" s="35">
        <f t="shared" si="416"/>
        <v>9065250</v>
      </c>
      <c r="AV136" s="36">
        <f t="shared" si="417"/>
        <v>9065250</v>
      </c>
      <c r="AW136" s="29">
        <f t="shared" si="393"/>
        <v>0</v>
      </c>
      <c r="AX136" s="41">
        <f t="shared" ref="AX136:AX140" si="425">(AU136-AV136)/8</f>
        <v>0</v>
      </c>
      <c r="AY136" s="41">
        <f t="shared" si="418"/>
        <v>3021750</v>
      </c>
    </row>
    <row r="137" customFormat="1" ht="18" customHeight="1" spans="1:51">
      <c r="A137" s="30" t="s">
        <v>45</v>
      </c>
      <c r="B137" s="74" t="s">
        <v>29</v>
      </c>
      <c r="C137" s="74" t="s">
        <v>25</v>
      </c>
      <c r="D137" s="30" t="str">
        <f>A137&amp;C137&amp;"-"&amp;B137</f>
        <v>B01-05</v>
      </c>
      <c r="E137" s="30">
        <v>67</v>
      </c>
      <c r="F137" s="30">
        <v>10</v>
      </c>
      <c r="G137" s="30">
        <v>57</v>
      </c>
      <c r="H137" s="31">
        <f>H134+1000</f>
        <v>154000</v>
      </c>
      <c r="I137" s="31">
        <f>H137*E137</f>
        <v>10318000</v>
      </c>
      <c r="J137" s="32">
        <f t="shared" si="409"/>
        <v>10318000</v>
      </c>
      <c r="K137" s="33">
        <f t="shared" si="397"/>
        <v>0.9</v>
      </c>
      <c r="L137" s="34">
        <f t="shared" si="383"/>
        <v>0.2</v>
      </c>
      <c r="M137" s="70">
        <f t="shared" si="410"/>
        <v>9286200</v>
      </c>
      <c r="N137" s="36">
        <f t="shared" si="411"/>
        <v>1857240</v>
      </c>
      <c r="O137" s="37">
        <f t="shared" si="384"/>
        <v>8</v>
      </c>
      <c r="P137" s="36">
        <f t="shared" ref="P137:P141" si="426">(M137-N137)/O137</f>
        <v>928620</v>
      </c>
      <c r="Q137" s="71">
        <f t="shared" si="412"/>
        <v>1031800</v>
      </c>
      <c r="R137" s="30" t="s">
        <v>45</v>
      </c>
      <c r="S137" s="72" t="s">
        <v>29</v>
      </c>
      <c r="T137" s="74" t="s">
        <v>26</v>
      </c>
      <c r="U137" s="30" t="str">
        <f t="shared" si="420"/>
        <v>B03-05</v>
      </c>
      <c r="V137" s="30">
        <v>126</v>
      </c>
      <c r="W137" s="30">
        <f t="shared" si="386"/>
        <v>19</v>
      </c>
      <c r="X137" s="30">
        <v>107</v>
      </c>
      <c r="Y137" s="31">
        <f>Y134+1000</f>
        <v>154000</v>
      </c>
      <c r="Z137" s="31">
        <f>Y137*V137</f>
        <v>19404000</v>
      </c>
      <c r="AA137" s="38">
        <f>V137*Y137</f>
        <v>19404000</v>
      </c>
      <c r="AB137" s="33">
        <f t="shared" si="398"/>
        <v>0.9</v>
      </c>
      <c r="AC137" s="33">
        <f t="shared" si="388"/>
        <v>0.2</v>
      </c>
      <c r="AD137" s="35">
        <f t="shared" si="413"/>
        <v>17463600</v>
      </c>
      <c r="AE137" s="36">
        <f t="shared" si="414"/>
        <v>3492720</v>
      </c>
      <c r="AF137" s="29">
        <f t="shared" si="389"/>
        <v>8</v>
      </c>
      <c r="AG137" s="36">
        <f t="shared" si="423"/>
        <v>1746360</v>
      </c>
      <c r="AH137" s="36">
        <f t="shared" si="415"/>
        <v>1940400</v>
      </c>
      <c r="AI137" s="28" t="s">
        <v>45</v>
      </c>
      <c r="AJ137" s="72" t="s">
        <v>29</v>
      </c>
      <c r="AK137" s="74" t="s">
        <v>27</v>
      </c>
      <c r="AL137" s="30" t="str">
        <f t="shared" si="421"/>
        <v>B02-05</v>
      </c>
      <c r="AM137" s="30">
        <v>79</v>
      </c>
      <c r="AN137" s="30">
        <f t="shared" si="390"/>
        <v>12</v>
      </c>
      <c r="AO137" s="30">
        <v>67</v>
      </c>
      <c r="AP137" s="31">
        <f>AP134+1000</f>
        <v>154000</v>
      </c>
      <c r="AQ137" s="31">
        <f t="shared" si="424"/>
        <v>12166000</v>
      </c>
      <c r="AR137" s="39">
        <f>AQ137</f>
        <v>12166000</v>
      </c>
      <c r="AS137" s="33">
        <f t="shared" si="399"/>
        <v>0.9</v>
      </c>
      <c r="AT137" s="40">
        <f t="shared" si="392"/>
        <v>0.2</v>
      </c>
      <c r="AU137" s="35">
        <f t="shared" si="416"/>
        <v>10949400</v>
      </c>
      <c r="AV137" s="36">
        <f t="shared" si="417"/>
        <v>2189880</v>
      </c>
      <c r="AW137" s="29">
        <f t="shared" si="393"/>
        <v>8</v>
      </c>
      <c r="AX137" s="41">
        <f t="shared" si="425"/>
        <v>1094940</v>
      </c>
      <c r="AY137" s="41">
        <f t="shared" si="418"/>
        <v>1216600</v>
      </c>
    </row>
    <row r="138" customFormat="1" ht="18" customHeight="1" spans="1:51">
      <c r="A138" s="43" t="str">
        <f t="shared" ref="A138:G138" si="427">A137</f>
        <v>B</v>
      </c>
      <c r="B138" s="74" t="str">
        <f t="shared" si="427"/>
        <v>05</v>
      </c>
      <c r="C138" s="74" t="str">
        <f t="shared" si="427"/>
        <v>01</v>
      </c>
      <c r="D138" s="43" t="str">
        <f t="shared" si="427"/>
        <v>B01-05</v>
      </c>
      <c r="E138" s="43">
        <f t="shared" si="427"/>
        <v>67</v>
      </c>
      <c r="F138" s="43">
        <f t="shared" si="427"/>
        <v>10</v>
      </c>
      <c r="G138" s="43">
        <f t="shared" si="427"/>
        <v>57</v>
      </c>
      <c r="H138" s="44"/>
      <c r="I138" s="44">
        <f t="shared" ref="I138:I142" si="428">I137</f>
        <v>10318000</v>
      </c>
      <c r="J138" s="32">
        <f t="shared" si="409"/>
        <v>10318000</v>
      </c>
      <c r="K138" s="33">
        <f t="shared" si="397"/>
        <v>0.85</v>
      </c>
      <c r="L138" s="34">
        <f t="shared" si="383"/>
        <v>0.4</v>
      </c>
      <c r="M138" s="70">
        <f t="shared" si="410"/>
        <v>8770300</v>
      </c>
      <c r="N138" s="36">
        <f t="shared" si="411"/>
        <v>3508120</v>
      </c>
      <c r="O138" s="37">
        <f t="shared" si="384"/>
        <v>6</v>
      </c>
      <c r="P138" s="36">
        <f t="shared" si="426"/>
        <v>877030</v>
      </c>
      <c r="Q138" s="71">
        <f t="shared" si="412"/>
        <v>1547700</v>
      </c>
      <c r="R138" s="43" t="s">
        <v>45</v>
      </c>
      <c r="S138" s="72" t="s">
        <v>29</v>
      </c>
      <c r="T138" s="74" t="s">
        <v>26</v>
      </c>
      <c r="U138" s="43" t="str">
        <f t="shared" si="420"/>
        <v>B03-05</v>
      </c>
      <c r="V138" s="43">
        <v>126</v>
      </c>
      <c r="W138" s="43">
        <f t="shared" si="386"/>
        <v>19</v>
      </c>
      <c r="X138" s="43">
        <v>107</v>
      </c>
      <c r="Y138" s="44"/>
      <c r="Z138" s="44"/>
      <c r="AA138" s="38">
        <f t="shared" ref="AA138:AA142" si="429">AA137</f>
        <v>19404000</v>
      </c>
      <c r="AB138" s="33">
        <f t="shared" si="398"/>
        <v>0.85</v>
      </c>
      <c r="AC138" s="40">
        <f t="shared" si="388"/>
        <v>0.4</v>
      </c>
      <c r="AD138" s="35">
        <f t="shared" si="413"/>
        <v>16493400</v>
      </c>
      <c r="AE138" s="36">
        <f t="shared" si="414"/>
        <v>6597360</v>
      </c>
      <c r="AF138" s="29">
        <f t="shared" si="389"/>
        <v>6</v>
      </c>
      <c r="AG138" s="36">
        <f>(AD138-AE138)/AF138</f>
        <v>1649340</v>
      </c>
      <c r="AH138" s="36">
        <f t="shared" si="415"/>
        <v>2910600</v>
      </c>
      <c r="AI138" s="42" t="s">
        <v>45</v>
      </c>
      <c r="AJ138" s="72" t="s">
        <v>29</v>
      </c>
      <c r="AK138" s="74" t="s">
        <v>27</v>
      </c>
      <c r="AL138" s="43" t="str">
        <f t="shared" si="421"/>
        <v>B02-05</v>
      </c>
      <c r="AM138" s="43">
        <v>79</v>
      </c>
      <c r="AN138" s="43">
        <f t="shared" si="390"/>
        <v>12</v>
      </c>
      <c r="AO138" s="43">
        <v>67</v>
      </c>
      <c r="AP138" s="44"/>
      <c r="AQ138" s="44">
        <f t="shared" si="424"/>
        <v>0</v>
      </c>
      <c r="AR138" s="39">
        <f>AQ137</f>
        <v>12166000</v>
      </c>
      <c r="AS138" s="33">
        <f t="shared" si="399"/>
        <v>0.85</v>
      </c>
      <c r="AT138" s="40">
        <f t="shared" si="392"/>
        <v>0.4</v>
      </c>
      <c r="AU138" s="35">
        <f t="shared" si="416"/>
        <v>10341100</v>
      </c>
      <c r="AV138" s="36">
        <f t="shared" si="417"/>
        <v>4136440</v>
      </c>
      <c r="AW138" s="29">
        <f t="shared" si="393"/>
        <v>6</v>
      </c>
      <c r="AX138" s="41">
        <f>(AU138-AV138)/AW138</f>
        <v>1034110</v>
      </c>
      <c r="AY138" s="41">
        <f t="shared" si="418"/>
        <v>1824900</v>
      </c>
    </row>
    <row r="139" customFormat="1" ht="18" customHeight="1" spans="1:51">
      <c r="A139" s="47" t="str">
        <f t="shared" ref="A139:G139" si="430">A138</f>
        <v>B</v>
      </c>
      <c r="B139" s="74" t="str">
        <f t="shared" si="430"/>
        <v>05</v>
      </c>
      <c r="C139" s="74" t="str">
        <f t="shared" si="430"/>
        <v>01</v>
      </c>
      <c r="D139" s="47" t="str">
        <f t="shared" si="430"/>
        <v>B01-05</v>
      </c>
      <c r="E139" s="47">
        <f t="shared" si="430"/>
        <v>67</v>
      </c>
      <c r="F139" s="47">
        <f t="shared" si="430"/>
        <v>10</v>
      </c>
      <c r="G139" s="47">
        <f t="shared" si="430"/>
        <v>57</v>
      </c>
      <c r="H139" s="48"/>
      <c r="I139" s="48">
        <f t="shared" si="428"/>
        <v>10318000</v>
      </c>
      <c r="J139" s="32">
        <f t="shared" si="409"/>
        <v>10318000</v>
      </c>
      <c r="K139" s="33">
        <f t="shared" si="397"/>
        <v>0.75</v>
      </c>
      <c r="L139" s="34">
        <f t="shared" si="383"/>
        <v>1</v>
      </c>
      <c r="M139" s="70">
        <f t="shared" si="410"/>
        <v>7738500</v>
      </c>
      <c r="N139" s="36">
        <f t="shared" si="411"/>
        <v>7738500</v>
      </c>
      <c r="O139" s="37">
        <f t="shared" si="384"/>
        <v>0</v>
      </c>
      <c r="P139" s="36">
        <v>0</v>
      </c>
      <c r="Q139" s="71">
        <f t="shared" si="412"/>
        <v>2579500</v>
      </c>
      <c r="R139" s="47" t="s">
        <v>45</v>
      </c>
      <c r="S139" s="72" t="s">
        <v>29</v>
      </c>
      <c r="T139" s="74" t="s">
        <v>26</v>
      </c>
      <c r="U139" s="47" t="str">
        <f t="shared" si="420"/>
        <v>B03-05</v>
      </c>
      <c r="V139" s="47">
        <v>126</v>
      </c>
      <c r="W139" s="47">
        <f t="shared" si="386"/>
        <v>19</v>
      </c>
      <c r="X139" s="47">
        <v>107</v>
      </c>
      <c r="Y139" s="48"/>
      <c r="Z139" s="48"/>
      <c r="AA139" s="38">
        <f t="shared" si="429"/>
        <v>19404000</v>
      </c>
      <c r="AB139" s="33">
        <f t="shared" si="398"/>
        <v>0.75</v>
      </c>
      <c r="AC139" s="40">
        <f t="shared" si="388"/>
        <v>1</v>
      </c>
      <c r="AD139" s="35">
        <f t="shared" si="413"/>
        <v>14553000</v>
      </c>
      <c r="AE139" s="36">
        <f t="shared" si="414"/>
        <v>14553000</v>
      </c>
      <c r="AF139" s="29">
        <f t="shared" si="389"/>
        <v>0</v>
      </c>
      <c r="AG139" s="36">
        <f t="shared" si="423"/>
        <v>0</v>
      </c>
      <c r="AH139" s="36">
        <f t="shared" si="415"/>
        <v>4851000</v>
      </c>
      <c r="AI139" s="46" t="s">
        <v>45</v>
      </c>
      <c r="AJ139" s="72" t="s">
        <v>29</v>
      </c>
      <c r="AK139" s="74" t="s">
        <v>27</v>
      </c>
      <c r="AL139" s="47" t="str">
        <f t="shared" si="421"/>
        <v>B02-05</v>
      </c>
      <c r="AM139" s="47">
        <v>79</v>
      </c>
      <c r="AN139" s="47">
        <f t="shared" si="390"/>
        <v>12</v>
      </c>
      <c r="AO139" s="47">
        <v>67</v>
      </c>
      <c r="AP139" s="48"/>
      <c r="AQ139" s="48">
        <f t="shared" si="424"/>
        <v>0</v>
      </c>
      <c r="AR139" s="39">
        <f>AQ137</f>
        <v>12166000</v>
      </c>
      <c r="AS139" s="33">
        <f t="shared" si="399"/>
        <v>0.75</v>
      </c>
      <c r="AT139" s="40">
        <f t="shared" si="392"/>
        <v>1</v>
      </c>
      <c r="AU139" s="35">
        <f t="shared" si="416"/>
        <v>9124500</v>
      </c>
      <c r="AV139" s="36">
        <f t="shared" si="417"/>
        <v>9124500</v>
      </c>
      <c r="AW139" s="29">
        <f t="shared" si="393"/>
        <v>0</v>
      </c>
      <c r="AX139" s="41">
        <f t="shared" si="425"/>
        <v>0</v>
      </c>
      <c r="AY139" s="41">
        <f t="shared" si="418"/>
        <v>3041500</v>
      </c>
    </row>
    <row r="140" customFormat="1" ht="18" customHeight="1" spans="1:51">
      <c r="A140" s="30" t="s">
        <v>45</v>
      </c>
      <c r="B140" s="74" t="s">
        <v>30</v>
      </c>
      <c r="C140" s="74" t="s">
        <v>25</v>
      </c>
      <c r="D140" s="30" t="str">
        <f>A140&amp;C140&amp;"-"&amp;B140</f>
        <v>B01-06</v>
      </c>
      <c r="E140" s="30">
        <v>67</v>
      </c>
      <c r="F140" s="30">
        <v>10</v>
      </c>
      <c r="G140" s="30">
        <v>57</v>
      </c>
      <c r="H140" s="31">
        <f>H137+1000</f>
        <v>155000</v>
      </c>
      <c r="I140" s="31">
        <f>H140*E140</f>
        <v>10385000</v>
      </c>
      <c r="J140" s="32">
        <f t="shared" si="409"/>
        <v>10385000</v>
      </c>
      <c r="K140" s="33">
        <f t="shared" ref="K140:K142" si="431">K80</f>
        <v>0.95</v>
      </c>
      <c r="L140" s="34">
        <f t="shared" si="383"/>
        <v>0.2</v>
      </c>
      <c r="M140" s="70">
        <f t="shared" si="410"/>
        <v>9865750</v>
      </c>
      <c r="N140" s="36">
        <f t="shared" si="411"/>
        <v>1973150</v>
      </c>
      <c r="O140" s="37">
        <f t="shared" si="384"/>
        <v>8</v>
      </c>
      <c r="P140" s="36">
        <f t="shared" si="426"/>
        <v>986575</v>
      </c>
      <c r="Q140" s="71">
        <f t="shared" si="412"/>
        <v>519250</v>
      </c>
      <c r="R140" s="30" t="s">
        <v>45</v>
      </c>
      <c r="S140" s="72" t="s">
        <v>30</v>
      </c>
      <c r="T140" s="74" t="s">
        <v>26</v>
      </c>
      <c r="U140" s="30" t="str">
        <f t="shared" si="420"/>
        <v>B03-06</v>
      </c>
      <c r="V140" s="30">
        <v>128</v>
      </c>
      <c r="W140" s="30">
        <f t="shared" si="386"/>
        <v>19</v>
      </c>
      <c r="X140" s="30">
        <v>109</v>
      </c>
      <c r="Y140" s="31">
        <f>Y137+1000</f>
        <v>155000</v>
      </c>
      <c r="Z140" s="31">
        <f>Y140*V140</f>
        <v>19840000</v>
      </c>
      <c r="AA140" s="38">
        <f>V140*Y140</f>
        <v>19840000</v>
      </c>
      <c r="AB140" s="33">
        <f t="shared" ref="AB140:AB142" si="432">AB80</f>
        <v>0.95</v>
      </c>
      <c r="AC140" s="33">
        <f t="shared" si="388"/>
        <v>0.2</v>
      </c>
      <c r="AD140" s="35">
        <f t="shared" si="413"/>
        <v>18848000</v>
      </c>
      <c r="AE140" s="36">
        <f t="shared" si="414"/>
        <v>3769600</v>
      </c>
      <c r="AF140" s="29">
        <f t="shared" si="389"/>
        <v>8</v>
      </c>
      <c r="AG140" s="36">
        <f t="shared" si="423"/>
        <v>1884800</v>
      </c>
      <c r="AH140" s="36">
        <f t="shared" si="415"/>
        <v>992000</v>
      </c>
      <c r="AI140" s="28" t="s">
        <v>45</v>
      </c>
      <c r="AJ140" s="72" t="s">
        <v>30</v>
      </c>
      <c r="AK140" s="74" t="s">
        <v>27</v>
      </c>
      <c r="AL140" s="30" t="str">
        <f t="shared" si="421"/>
        <v>B02-06</v>
      </c>
      <c r="AM140" s="30">
        <v>79</v>
      </c>
      <c r="AN140" s="30">
        <f t="shared" si="390"/>
        <v>11</v>
      </c>
      <c r="AO140" s="30">
        <v>68</v>
      </c>
      <c r="AP140" s="31">
        <f>AP137+1000</f>
        <v>155000</v>
      </c>
      <c r="AQ140" s="31">
        <f t="shared" si="424"/>
        <v>12245000</v>
      </c>
      <c r="AR140" s="39">
        <f>AQ140</f>
        <v>12245000</v>
      </c>
      <c r="AS140" s="33">
        <f t="shared" ref="AS140:AS142" si="433">AS80</f>
        <v>0.95</v>
      </c>
      <c r="AT140" s="40">
        <f t="shared" si="392"/>
        <v>0.2</v>
      </c>
      <c r="AU140" s="35">
        <f t="shared" si="416"/>
        <v>11632750</v>
      </c>
      <c r="AV140" s="36">
        <f t="shared" si="417"/>
        <v>2326550</v>
      </c>
      <c r="AW140" s="29">
        <f t="shared" si="393"/>
        <v>8</v>
      </c>
      <c r="AX140" s="41">
        <f t="shared" si="425"/>
        <v>1163275</v>
      </c>
      <c r="AY140" s="41">
        <f t="shared" si="418"/>
        <v>612250</v>
      </c>
    </row>
    <row r="141" customFormat="1" ht="18" customHeight="1" spans="1:51">
      <c r="A141" s="43" t="str">
        <f t="shared" ref="A141:G141" si="434">A140</f>
        <v>B</v>
      </c>
      <c r="B141" s="74" t="str">
        <f t="shared" si="434"/>
        <v>06</v>
      </c>
      <c r="C141" s="74" t="str">
        <f t="shared" si="434"/>
        <v>01</v>
      </c>
      <c r="D141" s="43" t="str">
        <f t="shared" si="434"/>
        <v>B01-06</v>
      </c>
      <c r="E141" s="43">
        <f t="shared" si="434"/>
        <v>67</v>
      </c>
      <c r="F141" s="43">
        <f t="shared" si="434"/>
        <v>10</v>
      </c>
      <c r="G141" s="43">
        <f t="shared" si="434"/>
        <v>57</v>
      </c>
      <c r="H141" s="44"/>
      <c r="I141" s="44">
        <f t="shared" si="428"/>
        <v>10385000</v>
      </c>
      <c r="J141" s="32">
        <f t="shared" si="409"/>
        <v>10385000</v>
      </c>
      <c r="K141" s="33">
        <f t="shared" si="431"/>
        <v>0.9</v>
      </c>
      <c r="L141" s="34">
        <f t="shared" si="383"/>
        <v>0.4</v>
      </c>
      <c r="M141" s="70">
        <f t="shared" si="410"/>
        <v>9346500</v>
      </c>
      <c r="N141" s="36">
        <f t="shared" si="411"/>
        <v>3738600</v>
      </c>
      <c r="O141" s="37">
        <f t="shared" si="384"/>
        <v>6</v>
      </c>
      <c r="P141" s="36">
        <f t="shared" si="426"/>
        <v>934650</v>
      </c>
      <c r="Q141" s="71">
        <f t="shared" si="412"/>
        <v>1038500</v>
      </c>
      <c r="R141" s="43" t="s">
        <v>45</v>
      </c>
      <c r="S141" s="72" t="s">
        <v>30</v>
      </c>
      <c r="T141" s="74" t="s">
        <v>26</v>
      </c>
      <c r="U141" s="43" t="str">
        <f t="shared" si="420"/>
        <v>B03-06</v>
      </c>
      <c r="V141" s="43">
        <v>128</v>
      </c>
      <c r="W141" s="43">
        <f t="shared" si="386"/>
        <v>19</v>
      </c>
      <c r="X141" s="43">
        <v>109</v>
      </c>
      <c r="Y141" s="44"/>
      <c r="Z141" s="44"/>
      <c r="AA141" s="38">
        <f t="shared" si="429"/>
        <v>19840000</v>
      </c>
      <c r="AB141" s="33">
        <f t="shared" si="432"/>
        <v>0.9</v>
      </c>
      <c r="AC141" s="40">
        <f t="shared" si="388"/>
        <v>0.4</v>
      </c>
      <c r="AD141" s="35">
        <f t="shared" si="413"/>
        <v>17856000</v>
      </c>
      <c r="AE141" s="36">
        <f t="shared" si="414"/>
        <v>7142400</v>
      </c>
      <c r="AF141" s="29">
        <f t="shared" si="389"/>
        <v>6</v>
      </c>
      <c r="AG141" s="36">
        <f>(AD141-AE141)/AF141</f>
        <v>1785600</v>
      </c>
      <c r="AH141" s="36">
        <f t="shared" si="415"/>
        <v>1984000</v>
      </c>
      <c r="AI141" s="42" t="s">
        <v>45</v>
      </c>
      <c r="AJ141" s="72" t="s">
        <v>30</v>
      </c>
      <c r="AK141" s="74" t="s">
        <v>27</v>
      </c>
      <c r="AL141" s="43" t="str">
        <f t="shared" si="421"/>
        <v>B02-06</v>
      </c>
      <c r="AM141" s="43">
        <v>79</v>
      </c>
      <c r="AN141" s="43">
        <f t="shared" si="390"/>
        <v>11</v>
      </c>
      <c r="AO141" s="43">
        <v>68</v>
      </c>
      <c r="AP141" s="44"/>
      <c r="AQ141" s="44">
        <f t="shared" si="424"/>
        <v>0</v>
      </c>
      <c r="AR141" s="39">
        <f>AQ140</f>
        <v>12245000</v>
      </c>
      <c r="AS141" s="33">
        <f t="shared" si="433"/>
        <v>0.9</v>
      </c>
      <c r="AT141" s="40">
        <f t="shared" si="392"/>
        <v>0.4</v>
      </c>
      <c r="AU141" s="35">
        <f t="shared" si="416"/>
        <v>11020500</v>
      </c>
      <c r="AV141" s="36">
        <f t="shared" si="417"/>
        <v>4408200</v>
      </c>
      <c r="AW141" s="29">
        <f t="shared" si="393"/>
        <v>6</v>
      </c>
      <c r="AX141" s="41">
        <f>(AU141-AV141)/AW141</f>
        <v>1102050</v>
      </c>
      <c r="AY141" s="41">
        <f t="shared" si="418"/>
        <v>1224500</v>
      </c>
    </row>
    <row r="142" customFormat="1" ht="18" customHeight="1" spans="1:51">
      <c r="A142" s="47" t="str">
        <f t="shared" ref="A142:G142" si="435">A141</f>
        <v>B</v>
      </c>
      <c r="B142" s="74" t="str">
        <f t="shared" si="435"/>
        <v>06</v>
      </c>
      <c r="C142" s="74" t="str">
        <f t="shared" si="435"/>
        <v>01</v>
      </c>
      <c r="D142" s="47" t="str">
        <f t="shared" si="435"/>
        <v>B01-06</v>
      </c>
      <c r="E142" s="47">
        <f t="shared" si="435"/>
        <v>67</v>
      </c>
      <c r="F142" s="47">
        <f t="shared" si="435"/>
        <v>10</v>
      </c>
      <c r="G142" s="47">
        <f t="shared" si="435"/>
        <v>57</v>
      </c>
      <c r="H142" s="48"/>
      <c r="I142" s="48">
        <f t="shared" si="428"/>
        <v>10385000</v>
      </c>
      <c r="J142" s="32">
        <f t="shared" si="409"/>
        <v>10385000</v>
      </c>
      <c r="K142" s="33">
        <f t="shared" si="431"/>
        <v>0.8</v>
      </c>
      <c r="L142" s="34">
        <f t="shared" si="383"/>
        <v>1</v>
      </c>
      <c r="M142" s="70">
        <f t="shared" si="410"/>
        <v>8308000</v>
      </c>
      <c r="N142" s="36">
        <f t="shared" si="411"/>
        <v>8308000</v>
      </c>
      <c r="O142" s="37">
        <f t="shared" si="384"/>
        <v>0</v>
      </c>
      <c r="P142" s="36">
        <v>0</v>
      </c>
      <c r="Q142" s="71">
        <f t="shared" si="412"/>
        <v>2077000</v>
      </c>
      <c r="R142" s="47" t="s">
        <v>45</v>
      </c>
      <c r="S142" s="72" t="s">
        <v>30</v>
      </c>
      <c r="T142" s="74" t="s">
        <v>26</v>
      </c>
      <c r="U142" s="47" t="str">
        <f t="shared" si="420"/>
        <v>B03-06</v>
      </c>
      <c r="V142" s="47">
        <v>128</v>
      </c>
      <c r="W142" s="47">
        <f t="shared" si="386"/>
        <v>19</v>
      </c>
      <c r="X142" s="47">
        <v>109</v>
      </c>
      <c r="Y142" s="48"/>
      <c r="Z142" s="48"/>
      <c r="AA142" s="38">
        <f t="shared" si="429"/>
        <v>19840000</v>
      </c>
      <c r="AB142" s="33">
        <f t="shared" si="432"/>
        <v>0.8</v>
      </c>
      <c r="AC142" s="40">
        <f t="shared" si="388"/>
        <v>1</v>
      </c>
      <c r="AD142" s="35">
        <f t="shared" si="413"/>
        <v>15872000</v>
      </c>
      <c r="AE142" s="36">
        <f t="shared" si="414"/>
        <v>15872000</v>
      </c>
      <c r="AF142" s="29">
        <f t="shared" si="389"/>
        <v>0</v>
      </c>
      <c r="AG142" s="36">
        <f t="shared" ref="AG142:AG146" si="436">(AD142-AE142)/8</f>
        <v>0</v>
      </c>
      <c r="AH142" s="36">
        <f t="shared" si="415"/>
        <v>3968000</v>
      </c>
      <c r="AI142" s="46" t="s">
        <v>45</v>
      </c>
      <c r="AJ142" s="72" t="s">
        <v>30</v>
      </c>
      <c r="AK142" s="74" t="s">
        <v>27</v>
      </c>
      <c r="AL142" s="47" t="str">
        <f t="shared" si="421"/>
        <v>B02-06</v>
      </c>
      <c r="AM142" s="47">
        <v>79</v>
      </c>
      <c r="AN142" s="47">
        <f t="shared" si="390"/>
        <v>11</v>
      </c>
      <c r="AO142" s="47">
        <v>68</v>
      </c>
      <c r="AP142" s="48"/>
      <c r="AQ142" s="48">
        <f t="shared" si="424"/>
        <v>0</v>
      </c>
      <c r="AR142" s="39">
        <f>AQ140</f>
        <v>12245000</v>
      </c>
      <c r="AS142" s="33">
        <f t="shared" si="433"/>
        <v>0.8</v>
      </c>
      <c r="AT142" s="40">
        <f t="shared" si="392"/>
        <v>1</v>
      </c>
      <c r="AU142" s="35">
        <f t="shared" si="416"/>
        <v>9796000</v>
      </c>
      <c r="AV142" s="36">
        <f t="shared" si="417"/>
        <v>9796000</v>
      </c>
      <c r="AW142" s="29">
        <f t="shared" si="393"/>
        <v>0</v>
      </c>
      <c r="AX142" s="41">
        <f t="shared" ref="AX142:AX146" si="437">(AU142-AV142)/8</f>
        <v>0</v>
      </c>
      <c r="AY142" s="41">
        <f t="shared" si="418"/>
        <v>2449000</v>
      </c>
    </row>
    <row r="143" customFormat="1" ht="18" customHeight="1" spans="1:51">
      <c r="A143" s="30" t="s">
        <v>45</v>
      </c>
      <c r="B143" s="74" t="s">
        <v>31</v>
      </c>
      <c r="C143" s="74" t="s">
        <v>25</v>
      </c>
      <c r="D143" s="30" t="str">
        <f>A143&amp;C143&amp;"-"&amp;B143</f>
        <v>B01-07</v>
      </c>
      <c r="E143" s="30">
        <v>68</v>
      </c>
      <c r="F143" s="30">
        <v>10</v>
      </c>
      <c r="G143" s="30">
        <v>58</v>
      </c>
      <c r="H143" s="31">
        <f>H140+1000</f>
        <v>156000</v>
      </c>
      <c r="I143" s="31">
        <f>H143*E143</f>
        <v>10608000</v>
      </c>
      <c r="J143" s="32">
        <f t="shared" si="409"/>
        <v>10608000</v>
      </c>
      <c r="K143" s="33">
        <f t="shared" ref="K143:K184" si="438">K140</f>
        <v>0.95</v>
      </c>
      <c r="L143" s="34">
        <f t="shared" si="383"/>
        <v>0.2</v>
      </c>
      <c r="M143" s="70">
        <f t="shared" si="410"/>
        <v>10077600</v>
      </c>
      <c r="N143" s="36">
        <f t="shared" si="411"/>
        <v>2015520</v>
      </c>
      <c r="O143" s="37">
        <f t="shared" si="384"/>
        <v>8</v>
      </c>
      <c r="P143" s="36">
        <f t="shared" ref="P143:P147" si="439">(M143-N143)/O143</f>
        <v>1007760</v>
      </c>
      <c r="Q143" s="71">
        <f t="shared" si="412"/>
        <v>530400</v>
      </c>
      <c r="R143" s="30" t="s">
        <v>45</v>
      </c>
      <c r="S143" s="72" t="s">
        <v>31</v>
      </c>
      <c r="T143" s="74" t="s">
        <v>26</v>
      </c>
      <c r="U143" s="30" t="str">
        <f t="shared" si="420"/>
        <v>B03-07</v>
      </c>
      <c r="V143" s="30">
        <v>130</v>
      </c>
      <c r="W143" s="30">
        <f t="shared" si="386"/>
        <v>19</v>
      </c>
      <c r="X143" s="30">
        <v>111</v>
      </c>
      <c r="Y143" s="31">
        <f>Y140+1000</f>
        <v>156000</v>
      </c>
      <c r="Z143" s="31">
        <f>Y143*V143</f>
        <v>20280000</v>
      </c>
      <c r="AA143" s="38">
        <f>V143*Y143</f>
        <v>20280000</v>
      </c>
      <c r="AB143" s="33">
        <f t="shared" ref="AB143:AB184" si="440">AB140</f>
        <v>0.95</v>
      </c>
      <c r="AC143" s="33">
        <f t="shared" si="388"/>
        <v>0.2</v>
      </c>
      <c r="AD143" s="35">
        <f t="shared" si="413"/>
        <v>19266000</v>
      </c>
      <c r="AE143" s="36">
        <f t="shared" si="414"/>
        <v>3853200</v>
      </c>
      <c r="AF143" s="29">
        <f t="shared" si="389"/>
        <v>8</v>
      </c>
      <c r="AG143" s="36">
        <f t="shared" si="436"/>
        <v>1926600</v>
      </c>
      <c r="AH143" s="36">
        <f t="shared" si="415"/>
        <v>1014000</v>
      </c>
      <c r="AI143" s="28" t="s">
        <v>45</v>
      </c>
      <c r="AJ143" s="72" t="s">
        <v>31</v>
      </c>
      <c r="AK143" s="74" t="s">
        <v>27</v>
      </c>
      <c r="AL143" s="30" t="str">
        <f t="shared" si="421"/>
        <v>B02-07</v>
      </c>
      <c r="AM143" s="30">
        <v>80</v>
      </c>
      <c r="AN143" s="30">
        <f t="shared" si="390"/>
        <v>12</v>
      </c>
      <c r="AO143" s="30">
        <v>68</v>
      </c>
      <c r="AP143" s="31">
        <f>AP140+1000</f>
        <v>156000</v>
      </c>
      <c r="AQ143" s="31">
        <f t="shared" si="424"/>
        <v>12480000</v>
      </c>
      <c r="AR143" s="39">
        <f>AQ143</f>
        <v>12480000</v>
      </c>
      <c r="AS143" s="33">
        <f t="shared" ref="AS143:AS184" si="441">AS140</f>
        <v>0.95</v>
      </c>
      <c r="AT143" s="40">
        <f t="shared" si="392"/>
        <v>0.2</v>
      </c>
      <c r="AU143" s="35">
        <f t="shared" si="416"/>
        <v>11856000</v>
      </c>
      <c r="AV143" s="36">
        <f t="shared" si="417"/>
        <v>2371200</v>
      </c>
      <c r="AW143" s="29">
        <f t="shared" si="393"/>
        <v>8</v>
      </c>
      <c r="AX143" s="41">
        <f t="shared" si="437"/>
        <v>1185600</v>
      </c>
      <c r="AY143" s="41">
        <f t="shared" si="418"/>
        <v>624000</v>
      </c>
    </row>
    <row r="144" customFormat="1" ht="18" customHeight="1" spans="1:51">
      <c r="A144" s="43" t="str">
        <f t="shared" ref="A144:G144" si="442">A143</f>
        <v>B</v>
      </c>
      <c r="B144" s="74" t="str">
        <f t="shared" si="442"/>
        <v>07</v>
      </c>
      <c r="C144" s="74" t="str">
        <f t="shared" si="442"/>
        <v>01</v>
      </c>
      <c r="D144" s="43" t="str">
        <f t="shared" si="442"/>
        <v>B01-07</v>
      </c>
      <c r="E144" s="43">
        <f t="shared" si="442"/>
        <v>68</v>
      </c>
      <c r="F144" s="43">
        <f t="shared" si="442"/>
        <v>10</v>
      </c>
      <c r="G144" s="43">
        <f t="shared" si="442"/>
        <v>58</v>
      </c>
      <c r="H144" s="44"/>
      <c r="I144" s="44">
        <f t="shared" ref="I144:I148" si="443">I143</f>
        <v>10608000</v>
      </c>
      <c r="J144" s="32">
        <f t="shared" si="409"/>
        <v>10608000</v>
      </c>
      <c r="K144" s="33">
        <f t="shared" si="438"/>
        <v>0.9</v>
      </c>
      <c r="L144" s="34">
        <f t="shared" si="383"/>
        <v>0.4</v>
      </c>
      <c r="M144" s="70">
        <f t="shared" si="410"/>
        <v>9547200</v>
      </c>
      <c r="N144" s="36">
        <f t="shared" si="411"/>
        <v>3818880</v>
      </c>
      <c r="O144" s="37">
        <f t="shared" si="384"/>
        <v>6</v>
      </c>
      <c r="P144" s="36">
        <f t="shared" si="439"/>
        <v>954720</v>
      </c>
      <c r="Q144" s="71">
        <f t="shared" si="412"/>
        <v>1060800</v>
      </c>
      <c r="R144" s="43" t="s">
        <v>45</v>
      </c>
      <c r="S144" s="72" t="s">
        <v>31</v>
      </c>
      <c r="T144" s="74" t="s">
        <v>26</v>
      </c>
      <c r="U144" s="43" t="str">
        <f t="shared" si="420"/>
        <v>B03-07</v>
      </c>
      <c r="V144" s="43">
        <v>130</v>
      </c>
      <c r="W144" s="43">
        <f t="shared" si="386"/>
        <v>19</v>
      </c>
      <c r="X144" s="43">
        <v>111</v>
      </c>
      <c r="Y144" s="44"/>
      <c r="Z144" s="44"/>
      <c r="AA144" s="38">
        <f t="shared" ref="AA144:AA148" si="444">AA143</f>
        <v>20280000</v>
      </c>
      <c r="AB144" s="33">
        <f t="shared" si="440"/>
        <v>0.9</v>
      </c>
      <c r="AC144" s="40">
        <f t="shared" si="388"/>
        <v>0.4</v>
      </c>
      <c r="AD144" s="35">
        <f t="shared" si="413"/>
        <v>18252000</v>
      </c>
      <c r="AE144" s="36">
        <f t="shared" si="414"/>
        <v>7300800</v>
      </c>
      <c r="AF144" s="29">
        <f t="shared" si="389"/>
        <v>6</v>
      </c>
      <c r="AG144" s="36">
        <f>(AD144-AE144)/AF144</f>
        <v>1825200</v>
      </c>
      <c r="AH144" s="36">
        <f t="shared" si="415"/>
        <v>2028000</v>
      </c>
      <c r="AI144" s="42" t="s">
        <v>45</v>
      </c>
      <c r="AJ144" s="72" t="s">
        <v>31</v>
      </c>
      <c r="AK144" s="74" t="s">
        <v>27</v>
      </c>
      <c r="AL144" s="43" t="str">
        <f t="shared" si="421"/>
        <v>B02-07</v>
      </c>
      <c r="AM144" s="43">
        <v>80</v>
      </c>
      <c r="AN144" s="43">
        <f t="shared" si="390"/>
        <v>12</v>
      </c>
      <c r="AO144" s="43">
        <v>68</v>
      </c>
      <c r="AP144" s="44"/>
      <c r="AQ144" s="44">
        <f t="shared" si="424"/>
        <v>0</v>
      </c>
      <c r="AR144" s="39">
        <f>AQ143</f>
        <v>12480000</v>
      </c>
      <c r="AS144" s="33">
        <f t="shared" si="441"/>
        <v>0.9</v>
      </c>
      <c r="AT144" s="40">
        <f t="shared" si="392"/>
        <v>0.4</v>
      </c>
      <c r="AU144" s="35">
        <f t="shared" si="416"/>
        <v>11232000</v>
      </c>
      <c r="AV144" s="36">
        <f t="shared" si="417"/>
        <v>4492800</v>
      </c>
      <c r="AW144" s="29">
        <f t="shared" si="393"/>
        <v>6</v>
      </c>
      <c r="AX144" s="41">
        <f>(AU144-AV144)/AW144</f>
        <v>1123200</v>
      </c>
      <c r="AY144" s="41">
        <f t="shared" si="418"/>
        <v>1248000</v>
      </c>
    </row>
    <row r="145" customFormat="1" ht="18" customHeight="1" spans="1:51">
      <c r="A145" s="47" t="str">
        <f t="shared" ref="A145:G145" si="445">A144</f>
        <v>B</v>
      </c>
      <c r="B145" s="74" t="str">
        <f t="shared" si="445"/>
        <v>07</v>
      </c>
      <c r="C145" s="74" t="str">
        <f t="shared" si="445"/>
        <v>01</v>
      </c>
      <c r="D145" s="47" t="str">
        <f t="shared" si="445"/>
        <v>B01-07</v>
      </c>
      <c r="E145" s="47">
        <f t="shared" si="445"/>
        <v>68</v>
      </c>
      <c r="F145" s="47">
        <f t="shared" si="445"/>
        <v>10</v>
      </c>
      <c r="G145" s="47">
        <f t="shared" si="445"/>
        <v>58</v>
      </c>
      <c r="H145" s="48"/>
      <c r="I145" s="48">
        <f t="shared" si="443"/>
        <v>10608000</v>
      </c>
      <c r="J145" s="32">
        <f t="shared" si="409"/>
        <v>10608000</v>
      </c>
      <c r="K145" s="33">
        <f t="shared" si="438"/>
        <v>0.8</v>
      </c>
      <c r="L145" s="34">
        <f t="shared" si="383"/>
        <v>1</v>
      </c>
      <c r="M145" s="70">
        <f t="shared" si="410"/>
        <v>8486400</v>
      </c>
      <c r="N145" s="36">
        <f t="shared" si="411"/>
        <v>8486400</v>
      </c>
      <c r="O145" s="37">
        <f t="shared" si="384"/>
        <v>0</v>
      </c>
      <c r="P145" s="36">
        <v>0</v>
      </c>
      <c r="Q145" s="71">
        <f t="shared" si="412"/>
        <v>2121600</v>
      </c>
      <c r="R145" s="47" t="s">
        <v>45</v>
      </c>
      <c r="S145" s="72" t="s">
        <v>31</v>
      </c>
      <c r="T145" s="74" t="s">
        <v>26</v>
      </c>
      <c r="U145" s="47" t="str">
        <f t="shared" si="420"/>
        <v>B03-07</v>
      </c>
      <c r="V145" s="47">
        <v>130</v>
      </c>
      <c r="W145" s="47">
        <f t="shared" si="386"/>
        <v>19</v>
      </c>
      <c r="X145" s="47">
        <v>111</v>
      </c>
      <c r="Y145" s="48"/>
      <c r="Z145" s="48"/>
      <c r="AA145" s="38">
        <f t="shared" si="444"/>
        <v>20280000</v>
      </c>
      <c r="AB145" s="33">
        <f t="shared" si="440"/>
        <v>0.8</v>
      </c>
      <c r="AC145" s="40">
        <f t="shared" si="388"/>
        <v>1</v>
      </c>
      <c r="AD145" s="35">
        <f t="shared" si="413"/>
        <v>16224000</v>
      </c>
      <c r="AE145" s="36">
        <f t="shared" si="414"/>
        <v>16224000</v>
      </c>
      <c r="AF145" s="29">
        <f t="shared" si="389"/>
        <v>0</v>
      </c>
      <c r="AG145" s="36">
        <f t="shared" si="436"/>
        <v>0</v>
      </c>
      <c r="AH145" s="36">
        <f t="shared" si="415"/>
        <v>4056000</v>
      </c>
      <c r="AI145" s="46" t="s">
        <v>45</v>
      </c>
      <c r="AJ145" s="72" t="s">
        <v>31</v>
      </c>
      <c r="AK145" s="74" t="s">
        <v>27</v>
      </c>
      <c r="AL145" s="47" t="str">
        <f t="shared" si="421"/>
        <v>B02-07</v>
      </c>
      <c r="AM145" s="47">
        <v>80</v>
      </c>
      <c r="AN145" s="47">
        <f t="shared" si="390"/>
        <v>12</v>
      </c>
      <c r="AO145" s="47">
        <v>68</v>
      </c>
      <c r="AP145" s="48"/>
      <c r="AQ145" s="48">
        <f t="shared" si="424"/>
        <v>0</v>
      </c>
      <c r="AR145" s="39">
        <f>AQ143</f>
        <v>12480000</v>
      </c>
      <c r="AS145" s="33">
        <f t="shared" si="441"/>
        <v>0.8</v>
      </c>
      <c r="AT145" s="40">
        <f t="shared" si="392"/>
        <v>1</v>
      </c>
      <c r="AU145" s="35">
        <f t="shared" si="416"/>
        <v>9984000</v>
      </c>
      <c r="AV145" s="36">
        <f t="shared" si="417"/>
        <v>9984000</v>
      </c>
      <c r="AW145" s="29">
        <f t="shared" si="393"/>
        <v>0</v>
      </c>
      <c r="AX145" s="41">
        <f t="shared" si="437"/>
        <v>0</v>
      </c>
      <c r="AY145" s="41">
        <f t="shared" si="418"/>
        <v>2496000</v>
      </c>
    </row>
    <row r="146" customFormat="1" ht="18" customHeight="1" spans="1:51">
      <c r="A146" s="30" t="s">
        <v>45</v>
      </c>
      <c r="B146" s="74" t="s">
        <v>32</v>
      </c>
      <c r="C146" s="74" t="s">
        <v>25</v>
      </c>
      <c r="D146" s="30" t="str">
        <f>A146&amp;C146&amp;"-"&amp;B146</f>
        <v>B01-08</v>
      </c>
      <c r="E146" s="30">
        <v>68</v>
      </c>
      <c r="F146" s="30">
        <v>10</v>
      </c>
      <c r="G146" s="30">
        <v>58</v>
      </c>
      <c r="H146" s="31">
        <f>H143+1000</f>
        <v>157000</v>
      </c>
      <c r="I146" s="31">
        <f>H146*E146</f>
        <v>10676000</v>
      </c>
      <c r="J146" s="32">
        <f t="shared" si="409"/>
        <v>10676000</v>
      </c>
      <c r="K146" s="33">
        <f t="shared" si="438"/>
        <v>0.95</v>
      </c>
      <c r="L146" s="34">
        <f t="shared" si="383"/>
        <v>0.2</v>
      </c>
      <c r="M146" s="70">
        <f t="shared" si="410"/>
        <v>10142200</v>
      </c>
      <c r="N146" s="36">
        <f t="shared" si="411"/>
        <v>2028440</v>
      </c>
      <c r="O146" s="37">
        <f t="shared" si="384"/>
        <v>8</v>
      </c>
      <c r="P146" s="36">
        <f t="shared" si="439"/>
        <v>1014220</v>
      </c>
      <c r="Q146" s="71">
        <f t="shared" si="412"/>
        <v>533800</v>
      </c>
      <c r="R146" s="30" t="s">
        <v>45</v>
      </c>
      <c r="S146" s="72" t="s">
        <v>32</v>
      </c>
      <c r="T146" s="74" t="s">
        <v>26</v>
      </c>
      <c r="U146" s="30" t="str">
        <f t="shared" si="420"/>
        <v>B03-08</v>
      </c>
      <c r="V146" s="30">
        <v>132</v>
      </c>
      <c r="W146" s="30">
        <f t="shared" si="386"/>
        <v>19</v>
      </c>
      <c r="X146" s="30">
        <v>113</v>
      </c>
      <c r="Y146" s="31">
        <f>Y143+1000</f>
        <v>157000</v>
      </c>
      <c r="Z146" s="31">
        <f>Y146*V146</f>
        <v>20724000</v>
      </c>
      <c r="AA146" s="38">
        <f>V146*Y146</f>
        <v>20724000</v>
      </c>
      <c r="AB146" s="33">
        <f t="shared" si="440"/>
        <v>0.95</v>
      </c>
      <c r="AC146" s="33">
        <f t="shared" si="388"/>
        <v>0.2</v>
      </c>
      <c r="AD146" s="35">
        <f t="shared" si="413"/>
        <v>19687800</v>
      </c>
      <c r="AE146" s="36">
        <f t="shared" si="414"/>
        <v>3937560</v>
      </c>
      <c r="AF146" s="29">
        <f t="shared" si="389"/>
        <v>8</v>
      </c>
      <c r="AG146" s="36">
        <f t="shared" si="436"/>
        <v>1968780</v>
      </c>
      <c r="AH146" s="36">
        <f t="shared" si="415"/>
        <v>1036200</v>
      </c>
      <c r="AI146" s="28" t="s">
        <v>45</v>
      </c>
      <c r="AJ146" s="72" t="s">
        <v>32</v>
      </c>
      <c r="AK146" s="74" t="s">
        <v>27</v>
      </c>
      <c r="AL146" s="30" t="str">
        <f t="shared" si="421"/>
        <v>B02-08</v>
      </c>
      <c r="AM146" s="30">
        <v>80</v>
      </c>
      <c r="AN146" s="30">
        <f t="shared" si="390"/>
        <v>12</v>
      </c>
      <c r="AO146" s="30">
        <v>68</v>
      </c>
      <c r="AP146" s="31">
        <f>AP143+1000</f>
        <v>157000</v>
      </c>
      <c r="AQ146" s="31">
        <f t="shared" si="424"/>
        <v>12560000</v>
      </c>
      <c r="AR146" s="39">
        <f>AQ146</f>
        <v>12560000</v>
      </c>
      <c r="AS146" s="33">
        <f t="shared" si="441"/>
        <v>0.95</v>
      </c>
      <c r="AT146" s="40">
        <f t="shared" si="392"/>
        <v>0.2</v>
      </c>
      <c r="AU146" s="35">
        <f t="shared" si="416"/>
        <v>11932000</v>
      </c>
      <c r="AV146" s="36">
        <f t="shared" si="417"/>
        <v>2386400</v>
      </c>
      <c r="AW146" s="29">
        <f t="shared" si="393"/>
        <v>8</v>
      </c>
      <c r="AX146" s="41">
        <f t="shared" si="437"/>
        <v>1193200</v>
      </c>
      <c r="AY146" s="41">
        <f t="shared" si="418"/>
        <v>628000</v>
      </c>
    </row>
    <row r="147" customFormat="1" ht="18" customHeight="1" spans="1:51">
      <c r="A147" s="43" t="str">
        <f t="shared" ref="A147:G147" si="446">A146</f>
        <v>B</v>
      </c>
      <c r="B147" s="74" t="str">
        <f t="shared" si="446"/>
        <v>08</v>
      </c>
      <c r="C147" s="74" t="str">
        <f t="shared" si="446"/>
        <v>01</v>
      </c>
      <c r="D147" s="43" t="str">
        <f t="shared" si="446"/>
        <v>B01-08</v>
      </c>
      <c r="E147" s="43">
        <f t="shared" si="446"/>
        <v>68</v>
      </c>
      <c r="F147" s="43">
        <f t="shared" si="446"/>
        <v>10</v>
      </c>
      <c r="G147" s="43">
        <f t="shared" si="446"/>
        <v>58</v>
      </c>
      <c r="H147" s="44"/>
      <c r="I147" s="44">
        <f t="shared" si="443"/>
        <v>10676000</v>
      </c>
      <c r="J147" s="32">
        <f t="shared" si="409"/>
        <v>10676000</v>
      </c>
      <c r="K147" s="33">
        <f t="shared" si="438"/>
        <v>0.9</v>
      </c>
      <c r="L147" s="34">
        <f t="shared" si="383"/>
        <v>0.4</v>
      </c>
      <c r="M147" s="70">
        <f t="shared" si="410"/>
        <v>9608400</v>
      </c>
      <c r="N147" s="36">
        <f t="shared" si="411"/>
        <v>3843360</v>
      </c>
      <c r="O147" s="37">
        <f t="shared" si="384"/>
        <v>6</v>
      </c>
      <c r="P147" s="36">
        <f t="shared" si="439"/>
        <v>960840</v>
      </c>
      <c r="Q147" s="71">
        <f t="shared" si="412"/>
        <v>1067600</v>
      </c>
      <c r="R147" s="43" t="s">
        <v>45</v>
      </c>
      <c r="S147" s="72" t="s">
        <v>32</v>
      </c>
      <c r="T147" s="74" t="s">
        <v>26</v>
      </c>
      <c r="U147" s="43" t="str">
        <f t="shared" si="420"/>
        <v>B03-08</v>
      </c>
      <c r="V147" s="43">
        <v>132</v>
      </c>
      <c r="W147" s="43">
        <f t="shared" si="386"/>
        <v>19</v>
      </c>
      <c r="X147" s="43">
        <v>113</v>
      </c>
      <c r="Y147" s="44"/>
      <c r="Z147" s="44"/>
      <c r="AA147" s="38">
        <f t="shared" si="444"/>
        <v>20724000</v>
      </c>
      <c r="AB147" s="33">
        <f t="shared" si="440"/>
        <v>0.9</v>
      </c>
      <c r="AC147" s="40">
        <f t="shared" si="388"/>
        <v>0.4</v>
      </c>
      <c r="AD147" s="35">
        <f t="shared" si="413"/>
        <v>18651600</v>
      </c>
      <c r="AE147" s="36">
        <f t="shared" si="414"/>
        <v>7460640</v>
      </c>
      <c r="AF147" s="29">
        <f t="shared" si="389"/>
        <v>6</v>
      </c>
      <c r="AG147" s="36">
        <f>(AD147-AE147)/AF147</f>
        <v>1865160</v>
      </c>
      <c r="AH147" s="36">
        <f t="shared" si="415"/>
        <v>2072400</v>
      </c>
      <c r="AI147" s="42" t="s">
        <v>45</v>
      </c>
      <c r="AJ147" s="72" t="s">
        <v>32</v>
      </c>
      <c r="AK147" s="74" t="s">
        <v>27</v>
      </c>
      <c r="AL147" s="43" t="str">
        <f t="shared" si="421"/>
        <v>B02-08</v>
      </c>
      <c r="AM147" s="43">
        <v>80</v>
      </c>
      <c r="AN147" s="43">
        <f t="shared" si="390"/>
        <v>12</v>
      </c>
      <c r="AO147" s="43">
        <v>68</v>
      </c>
      <c r="AP147" s="44"/>
      <c r="AQ147" s="44">
        <f t="shared" si="424"/>
        <v>0</v>
      </c>
      <c r="AR147" s="39">
        <f>AQ146</f>
        <v>12560000</v>
      </c>
      <c r="AS147" s="33">
        <f t="shared" si="441"/>
        <v>0.9</v>
      </c>
      <c r="AT147" s="40">
        <f t="shared" si="392"/>
        <v>0.4</v>
      </c>
      <c r="AU147" s="35">
        <f t="shared" si="416"/>
        <v>11304000</v>
      </c>
      <c r="AV147" s="36">
        <f t="shared" si="417"/>
        <v>4521600</v>
      </c>
      <c r="AW147" s="29">
        <f t="shared" si="393"/>
        <v>6</v>
      </c>
      <c r="AX147" s="41">
        <f>(AU147-AV147)/AW147</f>
        <v>1130400</v>
      </c>
      <c r="AY147" s="41">
        <f t="shared" si="418"/>
        <v>1256000</v>
      </c>
    </row>
    <row r="148" customFormat="1" ht="18" customHeight="1" spans="1:51">
      <c r="A148" s="47" t="str">
        <f t="shared" ref="A148:G148" si="447">A147</f>
        <v>B</v>
      </c>
      <c r="B148" s="74" t="str">
        <f t="shared" si="447"/>
        <v>08</v>
      </c>
      <c r="C148" s="74" t="str">
        <f t="shared" si="447"/>
        <v>01</v>
      </c>
      <c r="D148" s="47" t="str">
        <f t="shared" si="447"/>
        <v>B01-08</v>
      </c>
      <c r="E148" s="47">
        <f t="shared" si="447"/>
        <v>68</v>
      </c>
      <c r="F148" s="47">
        <f t="shared" si="447"/>
        <v>10</v>
      </c>
      <c r="G148" s="47">
        <f t="shared" si="447"/>
        <v>58</v>
      </c>
      <c r="H148" s="48"/>
      <c r="I148" s="48">
        <f t="shared" si="443"/>
        <v>10676000</v>
      </c>
      <c r="J148" s="32">
        <f t="shared" si="409"/>
        <v>10676000</v>
      </c>
      <c r="K148" s="33">
        <f t="shared" si="438"/>
        <v>0.8</v>
      </c>
      <c r="L148" s="34">
        <f t="shared" si="383"/>
        <v>1</v>
      </c>
      <c r="M148" s="70">
        <f t="shared" si="410"/>
        <v>8540800</v>
      </c>
      <c r="N148" s="36">
        <f t="shared" si="411"/>
        <v>8540800</v>
      </c>
      <c r="O148" s="37">
        <f t="shared" si="384"/>
        <v>0</v>
      </c>
      <c r="P148" s="36">
        <v>0</v>
      </c>
      <c r="Q148" s="71">
        <f t="shared" si="412"/>
        <v>2135200</v>
      </c>
      <c r="R148" s="47" t="s">
        <v>45</v>
      </c>
      <c r="S148" s="72" t="s">
        <v>32</v>
      </c>
      <c r="T148" s="74" t="s">
        <v>26</v>
      </c>
      <c r="U148" s="47" t="str">
        <f t="shared" si="420"/>
        <v>B03-08</v>
      </c>
      <c r="V148" s="47">
        <v>132</v>
      </c>
      <c r="W148" s="47">
        <f t="shared" si="386"/>
        <v>19</v>
      </c>
      <c r="X148" s="47">
        <v>113</v>
      </c>
      <c r="Y148" s="48"/>
      <c r="Z148" s="48"/>
      <c r="AA148" s="38">
        <f t="shared" si="444"/>
        <v>20724000</v>
      </c>
      <c r="AB148" s="33">
        <f t="shared" si="440"/>
        <v>0.8</v>
      </c>
      <c r="AC148" s="40">
        <f t="shared" si="388"/>
        <v>1</v>
      </c>
      <c r="AD148" s="35">
        <f t="shared" si="413"/>
        <v>16579200</v>
      </c>
      <c r="AE148" s="36">
        <f t="shared" si="414"/>
        <v>16579200</v>
      </c>
      <c r="AF148" s="29">
        <f t="shared" si="389"/>
        <v>0</v>
      </c>
      <c r="AG148" s="36">
        <f t="shared" ref="AG148:AG152" si="448">(AD148-AE148)/8</f>
        <v>0</v>
      </c>
      <c r="AH148" s="36">
        <f t="shared" si="415"/>
        <v>4144800</v>
      </c>
      <c r="AI148" s="46" t="s">
        <v>45</v>
      </c>
      <c r="AJ148" s="72" t="s">
        <v>32</v>
      </c>
      <c r="AK148" s="74" t="s">
        <v>27</v>
      </c>
      <c r="AL148" s="47" t="str">
        <f t="shared" si="421"/>
        <v>B02-08</v>
      </c>
      <c r="AM148" s="47">
        <v>80</v>
      </c>
      <c r="AN148" s="47">
        <f t="shared" si="390"/>
        <v>12</v>
      </c>
      <c r="AO148" s="47">
        <v>68</v>
      </c>
      <c r="AP148" s="48"/>
      <c r="AQ148" s="48">
        <f t="shared" si="424"/>
        <v>0</v>
      </c>
      <c r="AR148" s="39">
        <f>AQ146</f>
        <v>12560000</v>
      </c>
      <c r="AS148" s="33">
        <f t="shared" si="441"/>
        <v>0.8</v>
      </c>
      <c r="AT148" s="40">
        <f t="shared" si="392"/>
        <v>1</v>
      </c>
      <c r="AU148" s="35">
        <f t="shared" si="416"/>
        <v>10048000</v>
      </c>
      <c r="AV148" s="36">
        <f t="shared" si="417"/>
        <v>10048000</v>
      </c>
      <c r="AW148" s="29">
        <f t="shared" si="393"/>
        <v>0</v>
      </c>
      <c r="AX148" s="41">
        <f t="shared" ref="AX148:AX152" si="449">(AU148-AV148)/8</f>
        <v>0</v>
      </c>
      <c r="AY148" s="41">
        <f t="shared" si="418"/>
        <v>2512000</v>
      </c>
    </row>
    <row r="149" customFormat="1" ht="18" customHeight="1" spans="1:51">
      <c r="A149" s="30" t="s">
        <v>45</v>
      </c>
      <c r="B149" s="74" t="s">
        <v>33</v>
      </c>
      <c r="C149" s="74" t="s">
        <v>25</v>
      </c>
      <c r="D149" s="30" t="str">
        <f>A149&amp;C149&amp;"-"&amp;B149</f>
        <v>B01-09</v>
      </c>
      <c r="E149" s="30">
        <v>68</v>
      </c>
      <c r="F149" s="30">
        <v>10</v>
      </c>
      <c r="G149" s="30">
        <v>58</v>
      </c>
      <c r="H149" s="31">
        <f>H146+1000</f>
        <v>158000</v>
      </c>
      <c r="I149" s="31">
        <f>H149*E149</f>
        <v>10744000</v>
      </c>
      <c r="J149" s="32">
        <f t="shared" si="409"/>
        <v>10744000</v>
      </c>
      <c r="K149" s="33">
        <f t="shared" si="438"/>
        <v>0.95</v>
      </c>
      <c r="L149" s="34">
        <f t="shared" si="383"/>
        <v>0.2</v>
      </c>
      <c r="M149" s="70">
        <f t="shared" si="410"/>
        <v>10206800</v>
      </c>
      <c r="N149" s="36">
        <f t="shared" si="411"/>
        <v>2041360</v>
      </c>
      <c r="O149" s="37">
        <f t="shared" si="384"/>
        <v>8</v>
      </c>
      <c r="P149" s="36">
        <f t="shared" ref="P149:P153" si="450">(M149-N149)/O149</f>
        <v>1020680</v>
      </c>
      <c r="Q149" s="71">
        <f t="shared" si="412"/>
        <v>537200</v>
      </c>
      <c r="R149" s="30" t="s">
        <v>45</v>
      </c>
      <c r="S149" s="72" t="s">
        <v>33</v>
      </c>
      <c r="T149" s="74" t="s">
        <v>26</v>
      </c>
      <c r="U149" s="30" t="str">
        <f t="shared" si="420"/>
        <v>B03-09</v>
      </c>
      <c r="V149" s="30">
        <v>133</v>
      </c>
      <c r="W149" s="30">
        <f t="shared" si="386"/>
        <v>19</v>
      </c>
      <c r="X149" s="30">
        <v>114</v>
      </c>
      <c r="Y149" s="31">
        <f>Y146+1000</f>
        <v>158000</v>
      </c>
      <c r="Z149" s="31">
        <f>Y149*V149</f>
        <v>21014000</v>
      </c>
      <c r="AA149" s="38">
        <f>V149*Y149</f>
        <v>21014000</v>
      </c>
      <c r="AB149" s="33">
        <f t="shared" si="440"/>
        <v>0.95</v>
      </c>
      <c r="AC149" s="33">
        <f t="shared" si="388"/>
        <v>0.2</v>
      </c>
      <c r="AD149" s="35">
        <f t="shared" si="413"/>
        <v>19963300</v>
      </c>
      <c r="AE149" s="36">
        <f t="shared" si="414"/>
        <v>3992660</v>
      </c>
      <c r="AF149" s="29">
        <f t="shared" si="389"/>
        <v>8</v>
      </c>
      <c r="AG149" s="36">
        <f t="shared" si="448"/>
        <v>1996330</v>
      </c>
      <c r="AH149" s="36">
        <f t="shared" si="415"/>
        <v>1050700</v>
      </c>
      <c r="AI149" s="28" t="s">
        <v>45</v>
      </c>
      <c r="AJ149" s="72" t="s">
        <v>33</v>
      </c>
      <c r="AK149" s="74" t="s">
        <v>27</v>
      </c>
      <c r="AL149" s="30" t="str">
        <f t="shared" si="421"/>
        <v>B02-09</v>
      </c>
      <c r="AM149" s="30">
        <v>80</v>
      </c>
      <c r="AN149" s="30">
        <f t="shared" si="390"/>
        <v>12</v>
      </c>
      <c r="AO149" s="30">
        <v>68</v>
      </c>
      <c r="AP149" s="31">
        <f>AP146+1000</f>
        <v>158000</v>
      </c>
      <c r="AQ149" s="31">
        <f t="shared" si="424"/>
        <v>12640000</v>
      </c>
      <c r="AR149" s="39">
        <f>AQ149</f>
        <v>12640000</v>
      </c>
      <c r="AS149" s="33">
        <f t="shared" si="441"/>
        <v>0.95</v>
      </c>
      <c r="AT149" s="40">
        <f t="shared" si="392"/>
        <v>0.2</v>
      </c>
      <c r="AU149" s="35">
        <f t="shared" si="416"/>
        <v>12008000</v>
      </c>
      <c r="AV149" s="36">
        <f t="shared" si="417"/>
        <v>2401600</v>
      </c>
      <c r="AW149" s="29">
        <f t="shared" si="393"/>
        <v>8</v>
      </c>
      <c r="AX149" s="41">
        <f t="shared" si="449"/>
        <v>1200800</v>
      </c>
      <c r="AY149" s="41">
        <f t="shared" si="418"/>
        <v>632000</v>
      </c>
    </row>
    <row r="150" customFormat="1" ht="18" customHeight="1" spans="1:51">
      <c r="A150" s="43" t="str">
        <f t="shared" ref="A150:G150" si="451">A149</f>
        <v>B</v>
      </c>
      <c r="B150" s="74" t="str">
        <f t="shared" si="451"/>
        <v>09</v>
      </c>
      <c r="C150" s="74" t="str">
        <f t="shared" si="451"/>
        <v>01</v>
      </c>
      <c r="D150" s="43" t="str">
        <f t="shared" si="451"/>
        <v>B01-09</v>
      </c>
      <c r="E150" s="43">
        <f t="shared" si="451"/>
        <v>68</v>
      </c>
      <c r="F150" s="43">
        <f t="shared" si="451"/>
        <v>10</v>
      </c>
      <c r="G150" s="43">
        <f t="shared" si="451"/>
        <v>58</v>
      </c>
      <c r="H150" s="44"/>
      <c r="I150" s="44">
        <f t="shared" ref="I150:I154" si="452">I149</f>
        <v>10744000</v>
      </c>
      <c r="J150" s="32">
        <f t="shared" si="409"/>
        <v>10744000</v>
      </c>
      <c r="K150" s="33">
        <f t="shared" si="438"/>
        <v>0.9</v>
      </c>
      <c r="L150" s="34">
        <f t="shared" si="383"/>
        <v>0.4</v>
      </c>
      <c r="M150" s="70">
        <f t="shared" si="410"/>
        <v>9669600</v>
      </c>
      <c r="N150" s="36">
        <f t="shared" si="411"/>
        <v>3867840</v>
      </c>
      <c r="O150" s="37">
        <f t="shared" si="384"/>
        <v>6</v>
      </c>
      <c r="P150" s="36">
        <f t="shared" si="450"/>
        <v>966960</v>
      </c>
      <c r="Q150" s="71">
        <f t="shared" si="412"/>
        <v>1074400</v>
      </c>
      <c r="R150" s="43" t="s">
        <v>45</v>
      </c>
      <c r="S150" s="72" t="s">
        <v>33</v>
      </c>
      <c r="T150" s="74" t="s">
        <v>26</v>
      </c>
      <c r="U150" s="43" t="str">
        <f t="shared" si="420"/>
        <v>B03-09</v>
      </c>
      <c r="V150" s="43">
        <v>133</v>
      </c>
      <c r="W150" s="43">
        <f t="shared" si="386"/>
        <v>19</v>
      </c>
      <c r="X150" s="43">
        <v>114</v>
      </c>
      <c r="Y150" s="44"/>
      <c r="Z150" s="44"/>
      <c r="AA150" s="38">
        <f t="shared" ref="AA150:AA154" si="453">AA149</f>
        <v>21014000</v>
      </c>
      <c r="AB150" s="33">
        <f t="shared" si="440"/>
        <v>0.9</v>
      </c>
      <c r="AC150" s="40">
        <f t="shared" si="388"/>
        <v>0.4</v>
      </c>
      <c r="AD150" s="35">
        <f t="shared" si="413"/>
        <v>18912600</v>
      </c>
      <c r="AE150" s="36">
        <f t="shared" si="414"/>
        <v>7565040</v>
      </c>
      <c r="AF150" s="29">
        <f t="shared" si="389"/>
        <v>6</v>
      </c>
      <c r="AG150" s="36">
        <f>(AD150-AE150)/AF150</f>
        <v>1891260</v>
      </c>
      <c r="AH150" s="36">
        <f t="shared" si="415"/>
        <v>2101400</v>
      </c>
      <c r="AI150" s="42" t="s">
        <v>45</v>
      </c>
      <c r="AJ150" s="72" t="s">
        <v>33</v>
      </c>
      <c r="AK150" s="74" t="s">
        <v>27</v>
      </c>
      <c r="AL150" s="43" t="str">
        <f t="shared" si="421"/>
        <v>B02-09</v>
      </c>
      <c r="AM150" s="43">
        <v>80</v>
      </c>
      <c r="AN150" s="43">
        <f t="shared" si="390"/>
        <v>12</v>
      </c>
      <c r="AO150" s="43">
        <v>68</v>
      </c>
      <c r="AP150" s="44"/>
      <c r="AQ150" s="44">
        <f t="shared" si="424"/>
        <v>0</v>
      </c>
      <c r="AR150" s="39">
        <f>AQ149</f>
        <v>12640000</v>
      </c>
      <c r="AS150" s="33">
        <f t="shared" si="441"/>
        <v>0.9</v>
      </c>
      <c r="AT150" s="40">
        <f t="shared" si="392"/>
        <v>0.4</v>
      </c>
      <c r="AU150" s="35">
        <f t="shared" si="416"/>
        <v>11376000</v>
      </c>
      <c r="AV150" s="36">
        <f t="shared" si="417"/>
        <v>4550400</v>
      </c>
      <c r="AW150" s="29">
        <f t="shared" si="393"/>
        <v>6</v>
      </c>
      <c r="AX150" s="41">
        <f>(AU150-AV150)/AW150</f>
        <v>1137600</v>
      </c>
      <c r="AY150" s="41">
        <f t="shared" si="418"/>
        <v>1264000</v>
      </c>
    </row>
    <row r="151" customFormat="1" ht="18" customHeight="1" spans="1:51">
      <c r="A151" s="47" t="str">
        <f t="shared" ref="A151:G151" si="454">A150</f>
        <v>B</v>
      </c>
      <c r="B151" s="74" t="str">
        <f t="shared" si="454"/>
        <v>09</v>
      </c>
      <c r="C151" s="74" t="str">
        <f t="shared" si="454"/>
        <v>01</v>
      </c>
      <c r="D151" s="47" t="str">
        <f t="shared" si="454"/>
        <v>B01-09</v>
      </c>
      <c r="E151" s="47">
        <f t="shared" si="454"/>
        <v>68</v>
      </c>
      <c r="F151" s="47">
        <f t="shared" si="454"/>
        <v>10</v>
      </c>
      <c r="G151" s="47">
        <f t="shared" si="454"/>
        <v>58</v>
      </c>
      <c r="H151" s="48"/>
      <c r="I151" s="48">
        <f t="shared" si="452"/>
        <v>10744000</v>
      </c>
      <c r="J151" s="32">
        <f t="shared" si="409"/>
        <v>10744000</v>
      </c>
      <c r="K151" s="33">
        <f t="shared" si="438"/>
        <v>0.8</v>
      </c>
      <c r="L151" s="34">
        <f t="shared" si="383"/>
        <v>1</v>
      </c>
      <c r="M151" s="70">
        <f t="shared" si="410"/>
        <v>8595200</v>
      </c>
      <c r="N151" s="36">
        <f t="shared" si="411"/>
        <v>8595200</v>
      </c>
      <c r="O151" s="37">
        <f t="shared" si="384"/>
        <v>0</v>
      </c>
      <c r="P151" s="36">
        <v>0</v>
      </c>
      <c r="Q151" s="71">
        <f t="shared" si="412"/>
        <v>2148800</v>
      </c>
      <c r="R151" s="47" t="s">
        <v>45</v>
      </c>
      <c r="S151" s="72" t="s">
        <v>33</v>
      </c>
      <c r="T151" s="74" t="s">
        <v>26</v>
      </c>
      <c r="U151" s="47" t="str">
        <f t="shared" si="420"/>
        <v>B03-09</v>
      </c>
      <c r="V151" s="47">
        <v>133</v>
      </c>
      <c r="W151" s="47">
        <f t="shared" si="386"/>
        <v>19</v>
      </c>
      <c r="X151" s="47">
        <v>114</v>
      </c>
      <c r="Y151" s="48"/>
      <c r="Z151" s="48"/>
      <c r="AA151" s="38">
        <f t="shared" si="453"/>
        <v>21014000</v>
      </c>
      <c r="AB151" s="33">
        <f t="shared" si="440"/>
        <v>0.8</v>
      </c>
      <c r="AC151" s="40">
        <f t="shared" si="388"/>
        <v>1</v>
      </c>
      <c r="AD151" s="35">
        <f t="shared" si="413"/>
        <v>16811200</v>
      </c>
      <c r="AE151" s="36">
        <f t="shared" si="414"/>
        <v>16811200</v>
      </c>
      <c r="AF151" s="29">
        <f t="shared" si="389"/>
        <v>0</v>
      </c>
      <c r="AG151" s="36">
        <f t="shared" si="448"/>
        <v>0</v>
      </c>
      <c r="AH151" s="36">
        <f t="shared" si="415"/>
        <v>4202800</v>
      </c>
      <c r="AI151" s="46" t="s">
        <v>45</v>
      </c>
      <c r="AJ151" s="72" t="s">
        <v>33</v>
      </c>
      <c r="AK151" s="74" t="s">
        <v>27</v>
      </c>
      <c r="AL151" s="47" t="str">
        <f t="shared" si="421"/>
        <v>B02-09</v>
      </c>
      <c r="AM151" s="47">
        <v>80</v>
      </c>
      <c r="AN151" s="47">
        <f t="shared" si="390"/>
        <v>12</v>
      </c>
      <c r="AO151" s="47">
        <v>68</v>
      </c>
      <c r="AP151" s="48"/>
      <c r="AQ151" s="48">
        <f t="shared" si="424"/>
        <v>0</v>
      </c>
      <c r="AR151" s="39">
        <f>AQ149</f>
        <v>12640000</v>
      </c>
      <c r="AS151" s="33">
        <f t="shared" si="441"/>
        <v>0.8</v>
      </c>
      <c r="AT151" s="40">
        <f t="shared" si="392"/>
        <v>1</v>
      </c>
      <c r="AU151" s="35">
        <f t="shared" si="416"/>
        <v>10112000</v>
      </c>
      <c r="AV151" s="36">
        <f t="shared" si="417"/>
        <v>10112000</v>
      </c>
      <c r="AW151" s="29">
        <f t="shared" si="393"/>
        <v>0</v>
      </c>
      <c r="AX151" s="41">
        <f t="shared" si="449"/>
        <v>0</v>
      </c>
      <c r="AY151" s="41">
        <f t="shared" si="418"/>
        <v>2528000</v>
      </c>
    </row>
    <row r="152" customFormat="1" ht="18" customHeight="1" spans="1:51">
      <c r="A152" s="30" t="s">
        <v>45</v>
      </c>
      <c r="B152" s="74" t="s">
        <v>34</v>
      </c>
      <c r="C152" s="74" t="s">
        <v>25</v>
      </c>
      <c r="D152" s="30" t="str">
        <f>A152&amp;C152&amp;"-"&amp;B152</f>
        <v>B01-10</v>
      </c>
      <c r="E152" s="30">
        <v>69</v>
      </c>
      <c r="F152" s="30">
        <v>10</v>
      </c>
      <c r="G152" s="30">
        <v>59</v>
      </c>
      <c r="H152" s="31">
        <f>H149+1000</f>
        <v>159000</v>
      </c>
      <c r="I152" s="31">
        <f>H152*E152</f>
        <v>10971000</v>
      </c>
      <c r="J152" s="32">
        <f t="shared" si="409"/>
        <v>10971000</v>
      </c>
      <c r="K152" s="33">
        <f t="shared" si="438"/>
        <v>0.95</v>
      </c>
      <c r="L152" s="34">
        <f t="shared" si="383"/>
        <v>0.2</v>
      </c>
      <c r="M152" s="70">
        <f t="shared" si="410"/>
        <v>10422450</v>
      </c>
      <c r="N152" s="36">
        <f t="shared" si="411"/>
        <v>2084490</v>
      </c>
      <c r="O152" s="37">
        <f t="shared" si="384"/>
        <v>8</v>
      </c>
      <c r="P152" s="36">
        <f t="shared" si="450"/>
        <v>1042245</v>
      </c>
      <c r="Q152" s="71">
        <f t="shared" si="412"/>
        <v>548550</v>
      </c>
      <c r="R152" s="30" t="s">
        <v>45</v>
      </c>
      <c r="S152" s="72" t="s">
        <v>34</v>
      </c>
      <c r="T152" s="74" t="s">
        <v>26</v>
      </c>
      <c r="U152" s="30" t="str">
        <f t="shared" si="420"/>
        <v>B03-10</v>
      </c>
      <c r="V152" s="30">
        <v>134</v>
      </c>
      <c r="W152" s="30">
        <f t="shared" si="386"/>
        <v>20</v>
      </c>
      <c r="X152" s="30">
        <v>114</v>
      </c>
      <c r="Y152" s="31">
        <f>Y149+1000</f>
        <v>159000</v>
      </c>
      <c r="Z152" s="31">
        <f>Y152*V152</f>
        <v>21306000</v>
      </c>
      <c r="AA152" s="38">
        <f>V152*Y152</f>
        <v>21306000</v>
      </c>
      <c r="AB152" s="33">
        <f t="shared" si="440"/>
        <v>0.95</v>
      </c>
      <c r="AC152" s="33">
        <f t="shared" si="388"/>
        <v>0.2</v>
      </c>
      <c r="AD152" s="35">
        <f t="shared" si="413"/>
        <v>20240700</v>
      </c>
      <c r="AE152" s="36">
        <f t="shared" si="414"/>
        <v>4048140</v>
      </c>
      <c r="AF152" s="29">
        <f t="shared" si="389"/>
        <v>8</v>
      </c>
      <c r="AG152" s="36">
        <f t="shared" si="448"/>
        <v>2024070</v>
      </c>
      <c r="AH152" s="36">
        <f t="shared" si="415"/>
        <v>1065300</v>
      </c>
      <c r="AI152" s="28" t="s">
        <v>45</v>
      </c>
      <c r="AJ152" s="72" t="s">
        <v>34</v>
      </c>
      <c r="AK152" s="74" t="s">
        <v>27</v>
      </c>
      <c r="AL152" s="30" t="str">
        <f t="shared" si="421"/>
        <v>B02-10</v>
      </c>
      <c r="AM152" s="30">
        <v>80</v>
      </c>
      <c r="AN152" s="30">
        <f t="shared" si="390"/>
        <v>12</v>
      </c>
      <c r="AO152" s="30">
        <v>68</v>
      </c>
      <c r="AP152" s="31">
        <f>AP149+1000</f>
        <v>159000</v>
      </c>
      <c r="AQ152" s="31">
        <f t="shared" si="424"/>
        <v>12720000</v>
      </c>
      <c r="AR152" s="39">
        <f>AQ152</f>
        <v>12720000</v>
      </c>
      <c r="AS152" s="33">
        <f t="shared" si="441"/>
        <v>0.95</v>
      </c>
      <c r="AT152" s="40">
        <f t="shared" si="392"/>
        <v>0.2</v>
      </c>
      <c r="AU152" s="35">
        <f t="shared" si="416"/>
        <v>12084000</v>
      </c>
      <c r="AV152" s="36">
        <f t="shared" si="417"/>
        <v>2416800</v>
      </c>
      <c r="AW152" s="29">
        <f t="shared" si="393"/>
        <v>8</v>
      </c>
      <c r="AX152" s="41">
        <f t="shared" si="449"/>
        <v>1208400</v>
      </c>
      <c r="AY152" s="41">
        <f t="shared" si="418"/>
        <v>636000</v>
      </c>
    </row>
    <row r="153" customFormat="1" ht="18" customHeight="1" spans="1:51">
      <c r="A153" s="43" t="str">
        <f t="shared" ref="A153:G153" si="455">A152</f>
        <v>B</v>
      </c>
      <c r="B153" s="74" t="str">
        <f t="shared" si="455"/>
        <v>10</v>
      </c>
      <c r="C153" s="74" t="str">
        <f t="shared" si="455"/>
        <v>01</v>
      </c>
      <c r="D153" s="43" t="str">
        <f t="shared" si="455"/>
        <v>B01-10</v>
      </c>
      <c r="E153" s="43">
        <f t="shared" si="455"/>
        <v>69</v>
      </c>
      <c r="F153" s="43">
        <f t="shared" si="455"/>
        <v>10</v>
      </c>
      <c r="G153" s="43">
        <f t="shared" si="455"/>
        <v>59</v>
      </c>
      <c r="H153" s="44"/>
      <c r="I153" s="44">
        <f t="shared" si="452"/>
        <v>10971000</v>
      </c>
      <c r="J153" s="32">
        <f t="shared" si="409"/>
        <v>10971000</v>
      </c>
      <c r="K153" s="33">
        <f t="shared" si="438"/>
        <v>0.9</v>
      </c>
      <c r="L153" s="34">
        <f t="shared" si="383"/>
        <v>0.4</v>
      </c>
      <c r="M153" s="70">
        <f t="shared" si="410"/>
        <v>9873900</v>
      </c>
      <c r="N153" s="36">
        <f t="shared" si="411"/>
        <v>3949560</v>
      </c>
      <c r="O153" s="37">
        <f t="shared" si="384"/>
        <v>6</v>
      </c>
      <c r="P153" s="36">
        <f t="shared" si="450"/>
        <v>987390</v>
      </c>
      <c r="Q153" s="71">
        <f t="shared" si="412"/>
        <v>1097100</v>
      </c>
      <c r="R153" s="43" t="s">
        <v>45</v>
      </c>
      <c r="S153" s="72" t="s">
        <v>34</v>
      </c>
      <c r="T153" s="74" t="s">
        <v>26</v>
      </c>
      <c r="U153" s="43" t="str">
        <f t="shared" si="420"/>
        <v>B03-10</v>
      </c>
      <c r="V153" s="43">
        <v>134</v>
      </c>
      <c r="W153" s="43">
        <f t="shared" si="386"/>
        <v>20</v>
      </c>
      <c r="X153" s="43">
        <v>114</v>
      </c>
      <c r="Y153" s="44"/>
      <c r="Z153" s="44"/>
      <c r="AA153" s="38">
        <f t="shared" si="453"/>
        <v>21306000</v>
      </c>
      <c r="AB153" s="33">
        <f t="shared" si="440"/>
        <v>0.9</v>
      </c>
      <c r="AC153" s="40">
        <f t="shared" si="388"/>
        <v>0.4</v>
      </c>
      <c r="AD153" s="35">
        <f t="shared" si="413"/>
        <v>19175400</v>
      </c>
      <c r="AE153" s="36">
        <f t="shared" si="414"/>
        <v>7670160</v>
      </c>
      <c r="AF153" s="29">
        <f t="shared" si="389"/>
        <v>6</v>
      </c>
      <c r="AG153" s="36">
        <f>(AD153-AE153)/AF153</f>
        <v>1917540</v>
      </c>
      <c r="AH153" s="36">
        <f t="shared" si="415"/>
        <v>2130600</v>
      </c>
      <c r="AI153" s="42" t="s">
        <v>45</v>
      </c>
      <c r="AJ153" s="72" t="s">
        <v>34</v>
      </c>
      <c r="AK153" s="74" t="s">
        <v>27</v>
      </c>
      <c r="AL153" s="43" t="str">
        <f t="shared" si="421"/>
        <v>B02-10</v>
      </c>
      <c r="AM153" s="43">
        <v>80</v>
      </c>
      <c r="AN153" s="43">
        <f t="shared" si="390"/>
        <v>12</v>
      </c>
      <c r="AO153" s="43">
        <v>68</v>
      </c>
      <c r="AP153" s="44"/>
      <c r="AQ153" s="44">
        <f t="shared" si="424"/>
        <v>0</v>
      </c>
      <c r="AR153" s="39">
        <f>AQ152</f>
        <v>12720000</v>
      </c>
      <c r="AS153" s="33">
        <f t="shared" si="441"/>
        <v>0.9</v>
      </c>
      <c r="AT153" s="40">
        <f t="shared" si="392"/>
        <v>0.4</v>
      </c>
      <c r="AU153" s="35">
        <f t="shared" si="416"/>
        <v>11448000</v>
      </c>
      <c r="AV153" s="36">
        <f t="shared" si="417"/>
        <v>4579200</v>
      </c>
      <c r="AW153" s="29">
        <f t="shared" si="393"/>
        <v>6</v>
      </c>
      <c r="AX153" s="41">
        <f>(AU153-AV153)/AW153</f>
        <v>1144800</v>
      </c>
      <c r="AY153" s="41">
        <f t="shared" si="418"/>
        <v>1272000</v>
      </c>
    </row>
    <row r="154" customFormat="1" ht="18" customHeight="1" spans="1:51">
      <c r="A154" s="47" t="str">
        <f t="shared" ref="A154:G154" si="456">A153</f>
        <v>B</v>
      </c>
      <c r="B154" s="74" t="str">
        <f t="shared" si="456"/>
        <v>10</v>
      </c>
      <c r="C154" s="74" t="str">
        <f t="shared" si="456"/>
        <v>01</v>
      </c>
      <c r="D154" s="47" t="str">
        <f t="shared" si="456"/>
        <v>B01-10</v>
      </c>
      <c r="E154" s="47">
        <f t="shared" si="456"/>
        <v>69</v>
      </c>
      <c r="F154" s="47">
        <f t="shared" si="456"/>
        <v>10</v>
      </c>
      <c r="G154" s="47">
        <f t="shared" si="456"/>
        <v>59</v>
      </c>
      <c r="H154" s="48"/>
      <c r="I154" s="48">
        <f t="shared" si="452"/>
        <v>10971000</v>
      </c>
      <c r="J154" s="32">
        <f t="shared" si="409"/>
        <v>10971000</v>
      </c>
      <c r="K154" s="33">
        <f t="shared" si="438"/>
        <v>0.8</v>
      </c>
      <c r="L154" s="34">
        <f t="shared" si="383"/>
        <v>1</v>
      </c>
      <c r="M154" s="70">
        <f t="shared" si="410"/>
        <v>8776800</v>
      </c>
      <c r="N154" s="36">
        <f t="shared" si="411"/>
        <v>8776800</v>
      </c>
      <c r="O154" s="37">
        <f t="shared" si="384"/>
        <v>0</v>
      </c>
      <c r="P154" s="36">
        <v>0</v>
      </c>
      <c r="Q154" s="71">
        <f t="shared" si="412"/>
        <v>2194200</v>
      </c>
      <c r="R154" s="47" t="s">
        <v>45</v>
      </c>
      <c r="S154" s="72" t="s">
        <v>34</v>
      </c>
      <c r="T154" s="74" t="s">
        <v>26</v>
      </c>
      <c r="U154" s="47" t="str">
        <f t="shared" si="420"/>
        <v>B03-10</v>
      </c>
      <c r="V154" s="47">
        <v>134</v>
      </c>
      <c r="W154" s="47">
        <f t="shared" si="386"/>
        <v>20</v>
      </c>
      <c r="X154" s="47">
        <v>114</v>
      </c>
      <c r="Y154" s="48"/>
      <c r="Z154" s="48"/>
      <c r="AA154" s="38">
        <f t="shared" si="453"/>
        <v>21306000</v>
      </c>
      <c r="AB154" s="33">
        <f t="shared" si="440"/>
        <v>0.8</v>
      </c>
      <c r="AC154" s="40">
        <f t="shared" si="388"/>
        <v>1</v>
      </c>
      <c r="AD154" s="35">
        <f t="shared" si="413"/>
        <v>17044800</v>
      </c>
      <c r="AE154" s="36">
        <f t="shared" si="414"/>
        <v>17044800</v>
      </c>
      <c r="AF154" s="29">
        <f t="shared" si="389"/>
        <v>0</v>
      </c>
      <c r="AG154" s="36">
        <f t="shared" ref="AG154:AG158" si="457">(AD154-AE154)/8</f>
        <v>0</v>
      </c>
      <c r="AH154" s="36">
        <f t="shared" si="415"/>
        <v>4261200</v>
      </c>
      <c r="AI154" s="46" t="s">
        <v>45</v>
      </c>
      <c r="AJ154" s="72" t="s">
        <v>34</v>
      </c>
      <c r="AK154" s="74" t="s">
        <v>27</v>
      </c>
      <c r="AL154" s="47" t="str">
        <f t="shared" si="421"/>
        <v>B02-10</v>
      </c>
      <c r="AM154" s="47">
        <v>80</v>
      </c>
      <c r="AN154" s="47">
        <f t="shared" si="390"/>
        <v>12</v>
      </c>
      <c r="AO154" s="47">
        <v>68</v>
      </c>
      <c r="AP154" s="48"/>
      <c r="AQ154" s="48">
        <f t="shared" si="424"/>
        <v>0</v>
      </c>
      <c r="AR154" s="39">
        <f>AQ152</f>
        <v>12720000</v>
      </c>
      <c r="AS154" s="33">
        <f t="shared" si="441"/>
        <v>0.8</v>
      </c>
      <c r="AT154" s="40">
        <f t="shared" si="392"/>
        <v>1</v>
      </c>
      <c r="AU154" s="35">
        <f t="shared" si="416"/>
        <v>10176000</v>
      </c>
      <c r="AV154" s="36">
        <f t="shared" si="417"/>
        <v>10176000</v>
      </c>
      <c r="AW154" s="29">
        <f t="shared" si="393"/>
        <v>0</v>
      </c>
      <c r="AX154" s="41">
        <f t="shared" ref="AX154:AX158" si="458">(AU154-AV154)/8</f>
        <v>0</v>
      </c>
      <c r="AY154" s="41">
        <f t="shared" si="418"/>
        <v>2544000</v>
      </c>
    </row>
    <row r="155" customFormat="1" ht="18" customHeight="1" spans="1:51">
      <c r="A155" s="30" t="s">
        <v>45</v>
      </c>
      <c r="B155" s="74" t="s">
        <v>35</v>
      </c>
      <c r="C155" s="74" t="s">
        <v>25</v>
      </c>
      <c r="D155" s="30" t="str">
        <f>A155&amp;C155&amp;"-"&amp;B155</f>
        <v>B01-11</v>
      </c>
      <c r="E155" s="30">
        <v>69</v>
      </c>
      <c r="F155" s="30">
        <v>10</v>
      </c>
      <c r="G155" s="30">
        <v>59</v>
      </c>
      <c r="H155" s="31">
        <f>H152+1000</f>
        <v>160000</v>
      </c>
      <c r="I155" s="31">
        <f>H155*E155</f>
        <v>11040000</v>
      </c>
      <c r="J155" s="32">
        <f t="shared" si="409"/>
        <v>11040000</v>
      </c>
      <c r="K155" s="33">
        <f t="shared" si="438"/>
        <v>0.95</v>
      </c>
      <c r="L155" s="34">
        <f t="shared" si="383"/>
        <v>0.2</v>
      </c>
      <c r="M155" s="70">
        <f t="shared" si="410"/>
        <v>10488000</v>
      </c>
      <c r="N155" s="36">
        <f t="shared" si="411"/>
        <v>2097600</v>
      </c>
      <c r="O155" s="37">
        <f t="shared" si="384"/>
        <v>8</v>
      </c>
      <c r="P155" s="36">
        <f t="shared" ref="P155:P159" si="459">(M155-N155)/O155</f>
        <v>1048800</v>
      </c>
      <c r="Q155" s="71">
        <f t="shared" si="412"/>
        <v>552000</v>
      </c>
      <c r="R155" s="30" t="s">
        <v>45</v>
      </c>
      <c r="S155" s="72" t="s">
        <v>35</v>
      </c>
      <c r="T155" s="74" t="s">
        <v>26</v>
      </c>
      <c r="U155" s="30" t="str">
        <f t="shared" si="420"/>
        <v>B03-11</v>
      </c>
      <c r="V155" s="30">
        <v>134</v>
      </c>
      <c r="W155" s="30">
        <f t="shared" si="386"/>
        <v>20</v>
      </c>
      <c r="X155" s="30">
        <v>114</v>
      </c>
      <c r="Y155" s="31">
        <f>Y152+1000</f>
        <v>160000</v>
      </c>
      <c r="Z155" s="31">
        <f>Y155*V155</f>
        <v>21440000</v>
      </c>
      <c r="AA155" s="38">
        <f>V155*Y155</f>
        <v>21440000</v>
      </c>
      <c r="AB155" s="33">
        <f t="shared" si="440"/>
        <v>0.95</v>
      </c>
      <c r="AC155" s="33">
        <f t="shared" si="388"/>
        <v>0.2</v>
      </c>
      <c r="AD155" s="35">
        <f t="shared" si="413"/>
        <v>20368000</v>
      </c>
      <c r="AE155" s="36">
        <f t="shared" si="414"/>
        <v>4073600</v>
      </c>
      <c r="AF155" s="29">
        <f t="shared" si="389"/>
        <v>8</v>
      </c>
      <c r="AG155" s="36">
        <f t="shared" si="457"/>
        <v>2036800</v>
      </c>
      <c r="AH155" s="36">
        <f t="shared" si="415"/>
        <v>1072000</v>
      </c>
      <c r="AI155" s="28" t="s">
        <v>45</v>
      </c>
      <c r="AJ155" s="72" t="s">
        <v>35</v>
      </c>
      <c r="AK155" s="74" t="s">
        <v>27</v>
      </c>
      <c r="AL155" s="30" t="str">
        <f t="shared" si="421"/>
        <v>B02-11</v>
      </c>
      <c r="AM155" s="30">
        <v>80</v>
      </c>
      <c r="AN155" s="30">
        <f t="shared" si="390"/>
        <v>12</v>
      </c>
      <c r="AO155" s="30">
        <v>68</v>
      </c>
      <c r="AP155" s="31">
        <f>AP152+1000</f>
        <v>160000</v>
      </c>
      <c r="AQ155" s="31">
        <f t="shared" si="424"/>
        <v>12800000</v>
      </c>
      <c r="AR155" s="39">
        <f>AQ155</f>
        <v>12800000</v>
      </c>
      <c r="AS155" s="33">
        <f t="shared" si="441"/>
        <v>0.95</v>
      </c>
      <c r="AT155" s="40">
        <f t="shared" si="392"/>
        <v>0.2</v>
      </c>
      <c r="AU155" s="35">
        <f t="shared" si="416"/>
        <v>12160000</v>
      </c>
      <c r="AV155" s="36">
        <f t="shared" si="417"/>
        <v>2432000</v>
      </c>
      <c r="AW155" s="29">
        <f t="shared" si="393"/>
        <v>8</v>
      </c>
      <c r="AX155" s="41">
        <f t="shared" si="458"/>
        <v>1216000</v>
      </c>
      <c r="AY155" s="41">
        <f t="shared" si="418"/>
        <v>640000</v>
      </c>
    </row>
    <row r="156" customFormat="1" ht="18" customHeight="1" spans="1:51">
      <c r="A156" s="43" t="str">
        <f t="shared" ref="A156:G156" si="460">A155</f>
        <v>B</v>
      </c>
      <c r="B156" s="74" t="str">
        <f t="shared" si="460"/>
        <v>11</v>
      </c>
      <c r="C156" s="74" t="str">
        <f t="shared" si="460"/>
        <v>01</v>
      </c>
      <c r="D156" s="43" t="str">
        <f t="shared" si="460"/>
        <v>B01-11</v>
      </c>
      <c r="E156" s="43">
        <f t="shared" si="460"/>
        <v>69</v>
      </c>
      <c r="F156" s="43">
        <f t="shared" si="460"/>
        <v>10</v>
      </c>
      <c r="G156" s="43">
        <f t="shared" si="460"/>
        <v>59</v>
      </c>
      <c r="H156" s="44"/>
      <c r="I156" s="44">
        <f t="shared" ref="I156:I160" si="461">I155</f>
        <v>11040000</v>
      </c>
      <c r="J156" s="32">
        <f t="shared" si="409"/>
        <v>11040000</v>
      </c>
      <c r="K156" s="33">
        <f t="shared" si="438"/>
        <v>0.9</v>
      </c>
      <c r="L156" s="34">
        <f t="shared" si="383"/>
        <v>0.4</v>
      </c>
      <c r="M156" s="70">
        <f t="shared" si="410"/>
        <v>9936000</v>
      </c>
      <c r="N156" s="36">
        <f t="shared" si="411"/>
        <v>3974400</v>
      </c>
      <c r="O156" s="37">
        <f t="shared" si="384"/>
        <v>6</v>
      </c>
      <c r="P156" s="36">
        <f t="shared" si="459"/>
        <v>993600</v>
      </c>
      <c r="Q156" s="71">
        <f t="shared" si="412"/>
        <v>1104000</v>
      </c>
      <c r="R156" s="43" t="s">
        <v>45</v>
      </c>
      <c r="S156" s="72" t="s">
        <v>35</v>
      </c>
      <c r="T156" s="74" t="s">
        <v>26</v>
      </c>
      <c r="U156" s="43" t="str">
        <f t="shared" si="420"/>
        <v>B03-11</v>
      </c>
      <c r="V156" s="43">
        <v>134</v>
      </c>
      <c r="W156" s="43">
        <f t="shared" si="386"/>
        <v>20</v>
      </c>
      <c r="X156" s="43">
        <v>114</v>
      </c>
      <c r="Y156" s="44"/>
      <c r="Z156" s="44"/>
      <c r="AA156" s="38">
        <f t="shared" ref="AA156:AA160" si="462">AA155</f>
        <v>21440000</v>
      </c>
      <c r="AB156" s="33">
        <f t="shared" si="440"/>
        <v>0.9</v>
      </c>
      <c r="AC156" s="40">
        <f t="shared" si="388"/>
        <v>0.4</v>
      </c>
      <c r="AD156" s="35">
        <f t="shared" si="413"/>
        <v>19296000</v>
      </c>
      <c r="AE156" s="36">
        <f t="shared" si="414"/>
        <v>7718400</v>
      </c>
      <c r="AF156" s="29">
        <f t="shared" si="389"/>
        <v>6</v>
      </c>
      <c r="AG156" s="36">
        <f>(AD156-AE156)/AF156</f>
        <v>1929600</v>
      </c>
      <c r="AH156" s="36">
        <f t="shared" si="415"/>
        <v>2144000</v>
      </c>
      <c r="AI156" s="42" t="s">
        <v>45</v>
      </c>
      <c r="AJ156" s="72" t="s">
        <v>35</v>
      </c>
      <c r="AK156" s="74" t="s">
        <v>27</v>
      </c>
      <c r="AL156" s="43" t="str">
        <f t="shared" si="421"/>
        <v>B02-11</v>
      </c>
      <c r="AM156" s="43">
        <v>80</v>
      </c>
      <c r="AN156" s="43">
        <f t="shared" si="390"/>
        <v>12</v>
      </c>
      <c r="AO156" s="43">
        <v>68</v>
      </c>
      <c r="AP156" s="44"/>
      <c r="AQ156" s="44">
        <f t="shared" si="424"/>
        <v>0</v>
      </c>
      <c r="AR156" s="39">
        <f>AQ155</f>
        <v>12800000</v>
      </c>
      <c r="AS156" s="33">
        <f t="shared" si="441"/>
        <v>0.9</v>
      </c>
      <c r="AT156" s="40">
        <f t="shared" si="392"/>
        <v>0.4</v>
      </c>
      <c r="AU156" s="35">
        <f t="shared" si="416"/>
        <v>11520000</v>
      </c>
      <c r="AV156" s="36">
        <f t="shared" si="417"/>
        <v>4608000</v>
      </c>
      <c r="AW156" s="29">
        <f t="shared" si="393"/>
        <v>6</v>
      </c>
      <c r="AX156" s="41">
        <f>(AU156-AV156)/AW156</f>
        <v>1152000</v>
      </c>
      <c r="AY156" s="41">
        <f t="shared" si="418"/>
        <v>1280000</v>
      </c>
    </row>
    <row r="157" customFormat="1" ht="18" customHeight="1" spans="1:51">
      <c r="A157" s="47" t="str">
        <f t="shared" ref="A157:G157" si="463">A156</f>
        <v>B</v>
      </c>
      <c r="B157" s="74" t="str">
        <f t="shared" si="463"/>
        <v>11</v>
      </c>
      <c r="C157" s="74" t="str">
        <f t="shared" si="463"/>
        <v>01</v>
      </c>
      <c r="D157" s="47" t="str">
        <f t="shared" si="463"/>
        <v>B01-11</v>
      </c>
      <c r="E157" s="47">
        <f t="shared" si="463"/>
        <v>69</v>
      </c>
      <c r="F157" s="47">
        <f t="shared" si="463"/>
        <v>10</v>
      </c>
      <c r="G157" s="47">
        <f t="shared" si="463"/>
        <v>59</v>
      </c>
      <c r="H157" s="48"/>
      <c r="I157" s="48">
        <f t="shared" si="461"/>
        <v>11040000</v>
      </c>
      <c r="J157" s="32">
        <f t="shared" si="409"/>
        <v>11040000</v>
      </c>
      <c r="K157" s="33">
        <f t="shared" si="438"/>
        <v>0.8</v>
      </c>
      <c r="L157" s="34">
        <f t="shared" si="383"/>
        <v>1</v>
      </c>
      <c r="M157" s="70">
        <f t="shared" si="410"/>
        <v>8832000</v>
      </c>
      <c r="N157" s="36">
        <f t="shared" si="411"/>
        <v>8832000</v>
      </c>
      <c r="O157" s="37">
        <f t="shared" si="384"/>
        <v>0</v>
      </c>
      <c r="P157" s="36">
        <v>0</v>
      </c>
      <c r="Q157" s="71">
        <f t="shared" si="412"/>
        <v>2208000</v>
      </c>
      <c r="R157" s="47" t="s">
        <v>45</v>
      </c>
      <c r="S157" s="72" t="s">
        <v>35</v>
      </c>
      <c r="T157" s="74" t="s">
        <v>26</v>
      </c>
      <c r="U157" s="47" t="str">
        <f t="shared" si="420"/>
        <v>B03-11</v>
      </c>
      <c r="V157" s="47">
        <v>134</v>
      </c>
      <c r="W157" s="47">
        <f t="shared" si="386"/>
        <v>20</v>
      </c>
      <c r="X157" s="47">
        <v>114</v>
      </c>
      <c r="Y157" s="48"/>
      <c r="Z157" s="48"/>
      <c r="AA157" s="38">
        <f t="shared" si="462"/>
        <v>21440000</v>
      </c>
      <c r="AB157" s="33">
        <f t="shared" si="440"/>
        <v>0.8</v>
      </c>
      <c r="AC157" s="40">
        <f t="shared" si="388"/>
        <v>1</v>
      </c>
      <c r="AD157" s="35">
        <f t="shared" si="413"/>
        <v>17152000</v>
      </c>
      <c r="AE157" s="36">
        <f t="shared" si="414"/>
        <v>17152000</v>
      </c>
      <c r="AF157" s="29">
        <f t="shared" si="389"/>
        <v>0</v>
      </c>
      <c r="AG157" s="36">
        <f t="shared" si="457"/>
        <v>0</v>
      </c>
      <c r="AH157" s="36">
        <f t="shared" si="415"/>
        <v>4288000</v>
      </c>
      <c r="AI157" s="46" t="s">
        <v>45</v>
      </c>
      <c r="AJ157" s="72" t="s">
        <v>35</v>
      </c>
      <c r="AK157" s="74" t="s">
        <v>27</v>
      </c>
      <c r="AL157" s="47" t="str">
        <f t="shared" si="421"/>
        <v>B02-11</v>
      </c>
      <c r="AM157" s="47">
        <v>80</v>
      </c>
      <c r="AN157" s="47">
        <f t="shared" si="390"/>
        <v>12</v>
      </c>
      <c r="AO157" s="47">
        <v>68</v>
      </c>
      <c r="AP157" s="48"/>
      <c r="AQ157" s="48">
        <f t="shared" si="424"/>
        <v>0</v>
      </c>
      <c r="AR157" s="39">
        <f>AQ155</f>
        <v>12800000</v>
      </c>
      <c r="AS157" s="33">
        <f t="shared" si="441"/>
        <v>0.8</v>
      </c>
      <c r="AT157" s="40">
        <f t="shared" si="392"/>
        <v>1</v>
      </c>
      <c r="AU157" s="35">
        <f t="shared" si="416"/>
        <v>10240000</v>
      </c>
      <c r="AV157" s="36">
        <f t="shared" si="417"/>
        <v>10240000</v>
      </c>
      <c r="AW157" s="29">
        <f t="shared" si="393"/>
        <v>0</v>
      </c>
      <c r="AX157" s="41">
        <f t="shared" si="458"/>
        <v>0</v>
      </c>
      <c r="AY157" s="41">
        <f t="shared" si="418"/>
        <v>2560000</v>
      </c>
    </row>
    <row r="158" customFormat="1" ht="18" customHeight="1" spans="1:51">
      <c r="A158" s="30" t="s">
        <v>45</v>
      </c>
      <c r="B158" s="74" t="s">
        <v>36</v>
      </c>
      <c r="C158" s="74" t="s">
        <v>25</v>
      </c>
      <c r="D158" s="30" t="str">
        <f>A158&amp;C158&amp;"-"&amp;B158</f>
        <v>B01-12</v>
      </c>
      <c r="E158" s="30">
        <v>68</v>
      </c>
      <c r="F158" s="30">
        <v>10</v>
      </c>
      <c r="G158" s="30">
        <v>58</v>
      </c>
      <c r="H158" s="31">
        <f>H155+1000</f>
        <v>161000</v>
      </c>
      <c r="I158" s="31">
        <f>H158*E158</f>
        <v>10948000</v>
      </c>
      <c r="J158" s="32">
        <f t="shared" si="409"/>
        <v>10948000</v>
      </c>
      <c r="K158" s="33">
        <f t="shared" si="438"/>
        <v>0.95</v>
      </c>
      <c r="L158" s="34">
        <f t="shared" si="383"/>
        <v>0.2</v>
      </c>
      <c r="M158" s="70">
        <f t="shared" si="410"/>
        <v>10400600</v>
      </c>
      <c r="N158" s="36">
        <f t="shared" si="411"/>
        <v>2080120</v>
      </c>
      <c r="O158" s="37">
        <f t="shared" si="384"/>
        <v>8</v>
      </c>
      <c r="P158" s="36">
        <f t="shared" si="459"/>
        <v>1040060</v>
      </c>
      <c r="Q158" s="71">
        <f t="shared" si="412"/>
        <v>547400</v>
      </c>
      <c r="R158" s="30" t="s">
        <v>45</v>
      </c>
      <c r="S158" s="72" t="s">
        <v>36</v>
      </c>
      <c r="T158" s="74" t="s">
        <v>26</v>
      </c>
      <c r="U158" s="30" t="str">
        <f t="shared" si="420"/>
        <v>B03-12</v>
      </c>
      <c r="V158" s="30">
        <v>133</v>
      </c>
      <c r="W158" s="30">
        <f t="shared" si="386"/>
        <v>19</v>
      </c>
      <c r="X158" s="30">
        <v>114</v>
      </c>
      <c r="Y158" s="31">
        <f>Y155+1000</f>
        <v>161000</v>
      </c>
      <c r="Z158" s="31">
        <f>Y158*V158</f>
        <v>21413000</v>
      </c>
      <c r="AA158" s="38">
        <f>V158*Y158</f>
        <v>21413000</v>
      </c>
      <c r="AB158" s="33">
        <f t="shared" si="440"/>
        <v>0.95</v>
      </c>
      <c r="AC158" s="33">
        <f t="shared" si="388"/>
        <v>0.2</v>
      </c>
      <c r="AD158" s="35">
        <f t="shared" si="413"/>
        <v>20342350</v>
      </c>
      <c r="AE158" s="36">
        <f t="shared" si="414"/>
        <v>4068470</v>
      </c>
      <c r="AF158" s="29">
        <f t="shared" si="389"/>
        <v>8</v>
      </c>
      <c r="AG158" s="36">
        <f t="shared" si="457"/>
        <v>2034235</v>
      </c>
      <c r="AH158" s="36">
        <f t="shared" si="415"/>
        <v>1070650</v>
      </c>
      <c r="AI158" s="28" t="s">
        <v>45</v>
      </c>
      <c r="AJ158" s="72" t="s">
        <v>36</v>
      </c>
      <c r="AK158" s="74" t="s">
        <v>27</v>
      </c>
      <c r="AL158" s="30" t="str">
        <f t="shared" si="421"/>
        <v>B02-12</v>
      </c>
      <c r="AM158" s="30">
        <v>80</v>
      </c>
      <c r="AN158" s="30">
        <f t="shared" si="390"/>
        <v>12</v>
      </c>
      <c r="AO158" s="30">
        <v>68</v>
      </c>
      <c r="AP158" s="31">
        <f>AP155+1000</f>
        <v>161000</v>
      </c>
      <c r="AQ158" s="31">
        <f t="shared" si="424"/>
        <v>12880000</v>
      </c>
      <c r="AR158" s="39">
        <f>AQ158</f>
        <v>12880000</v>
      </c>
      <c r="AS158" s="33">
        <f t="shared" si="441"/>
        <v>0.95</v>
      </c>
      <c r="AT158" s="40">
        <f t="shared" si="392"/>
        <v>0.2</v>
      </c>
      <c r="AU158" s="35">
        <f t="shared" si="416"/>
        <v>12236000</v>
      </c>
      <c r="AV158" s="36">
        <f t="shared" si="417"/>
        <v>2447200</v>
      </c>
      <c r="AW158" s="29">
        <f t="shared" si="393"/>
        <v>8</v>
      </c>
      <c r="AX158" s="41">
        <f t="shared" si="458"/>
        <v>1223600</v>
      </c>
      <c r="AY158" s="41">
        <f t="shared" si="418"/>
        <v>644000</v>
      </c>
    </row>
    <row r="159" customFormat="1" ht="18" customHeight="1" spans="1:51">
      <c r="A159" s="43" t="str">
        <f t="shared" ref="A159:G159" si="464">A158</f>
        <v>B</v>
      </c>
      <c r="B159" s="74" t="str">
        <f t="shared" si="464"/>
        <v>12</v>
      </c>
      <c r="C159" s="74" t="str">
        <f t="shared" si="464"/>
        <v>01</v>
      </c>
      <c r="D159" s="43" t="str">
        <f t="shared" si="464"/>
        <v>B01-12</v>
      </c>
      <c r="E159" s="43">
        <f t="shared" si="464"/>
        <v>68</v>
      </c>
      <c r="F159" s="43">
        <f t="shared" si="464"/>
        <v>10</v>
      </c>
      <c r="G159" s="43">
        <f t="shared" si="464"/>
        <v>58</v>
      </c>
      <c r="H159" s="44"/>
      <c r="I159" s="44">
        <f t="shared" si="461"/>
        <v>10948000</v>
      </c>
      <c r="J159" s="32">
        <f t="shared" si="409"/>
        <v>10948000</v>
      </c>
      <c r="K159" s="33">
        <f t="shared" si="438"/>
        <v>0.9</v>
      </c>
      <c r="L159" s="34">
        <f t="shared" si="383"/>
        <v>0.4</v>
      </c>
      <c r="M159" s="70">
        <f t="shared" si="410"/>
        <v>9853200</v>
      </c>
      <c r="N159" s="36">
        <f t="shared" si="411"/>
        <v>3941280</v>
      </c>
      <c r="O159" s="37">
        <f t="shared" si="384"/>
        <v>6</v>
      </c>
      <c r="P159" s="36">
        <f t="shared" si="459"/>
        <v>985320</v>
      </c>
      <c r="Q159" s="71">
        <f t="shared" si="412"/>
        <v>1094800</v>
      </c>
      <c r="R159" s="43" t="s">
        <v>45</v>
      </c>
      <c r="S159" s="72" t="s">
        <v>36</v>
      </c>
      <c r="T159" s="74" t="s">
        <v>26</v>
      </c>
      <c r="U159" s="43" t="str">
        <f t="shared" si="420"/>
        <v>B03-12</v>
      </c>
      <c r="V159" s="43">
        <v>133</v>
      </c>
      <c r="W159" s="43">
        <f t="shared" si="386"/>
        <v>19</v>
      </c>
      <c r="X159" s="43">
        <v>114</v>
      </c>
      <c r="Y159" s="44"/>
      <c r="Z159" s="44"/>
      <c r="AA159" s="38">
        <f t="shared" si="462"/>
        <v>21413000</v>
      </c>
      <c r="AB159" s="33">
        <f t="shared" si="440"/>
        <v>0.9</v>
      </c>
      <c r="AC159" s="40">
        <f t="shared" si="388"/>
        <v>0.4</v>
      </c>
      <c r="AD159" s="35">
        <f t="shared" si="413"/>
        <v>19271700</v>
      </c>
      <c r="AE159" s="36">
        <f t="shared" si="414"/>
        <v>7708680</v>
      </c>
      <c r="AF159" s="29">
        <f t="shared" si="389"/>
        <v>6</v>
      </c>
      <c r="AG159" s="36">
        <f>(AD159-AE159)/AF159</f>
        <v>1927170</v>
      </c>
      <c r="AH159" s="36">
        <f t="shared" si="415"/>
        <v>2141300</v>
      </c>
      <c r="AI159" s="42" t="s">
        <v>45</v>
      </c>
      <c r="AJ159" s="72" t="s">
        <v>36</v>
      </c>
      <c r="AK159" s="74" t="s">
        <v>27</v>
      </c>
      <c r="AL159" s="43" t="str">
        <f t="shared" si="421"/>
        <v>B02-12</v>
      </c>
      <c r="AM159" s="43">
        <v>80</v>
      </c>
      <c r="AN159" s="43">
        <f t="shared" si="390"/>
        <v>12</v>
      </c>
      <c r="AO159" s="43">
        <v>68</v>
      </c>
      <c r="AP159" s="44"/>
      <c r="AQ159" s="44">
        <f t="shared" si="424"/>
        <v>0</v>
      </c>
      <c r="AR159" s="39">
        <f>AQ158</f>
        <v>12880000</v>
      </c>
      <c r="AS159" s="33">
        <f t="shared" si="441"/>
        <v>0.9</v>
      </c>
      <c r="AT159" s="40">
        <f t="shared" si="392"/>
        <v>0.4</v>
      </c>
      <c r="AU159" s="35">
        <f t="shared" si="416"/>
        <v>11592000</v>
      </c>
      <c r="AV159" s="36">
        <f t="shared" si="417"/>
        <v>4636800</v>
      </c>
      <c r="AW159" s="29">
        <f t="shared" si="393"/>
        <v>6</v>
      </c>
      <c r="AX159" s="41">
        <f>(AU159-AV159)/AW159</f>
        <v>1159200</v>
      </c>
      <c r="AY159" s="41">
        <f t="shared" si="418"/>
        <v>1288000</v>
      </c>
    </row>
    <row r="160" customFormat="1" ht="18" customHeight="1" spans="1:51">
      <c r="A160" s="47" t="str">
        <f t="shared" ref="A160:G160" si="465">A159</f>
        <v>B</v>
      </c>
      <c r="B160" s="74" t="str">
        <f t="shared" si="465"/>
        <v>12</v>
      </c>
      <c r="C160" s="74" t="str">
        <f t="shared" si="465"/>
        <v>01</v>
      </c>
      <c r="D160" s="47" t="str">
        <f t="shared" si="465"/>
        <v>B01-12</v>
      </c>
      <c r="E160" s="47">
        <f t="shared" si="465"/>
        <v>68</v>
      </c>
      <c r="F160" s="47">
        <f t="shared" si="465"/>
        <v>10</v>
      </c>
      <c r="G160" s="47">
        <f t="shared" si="465"/>
        <v>58</v>
      </c>
      <c r="H160" s="48"/>
      <c r="I160" s="48">
        <f t="shared" si="461"/>
        <v>10948000</v>
      </c>
      <c r="J160" s="32">
        <f t="shared" si="409"/>
        <v>10948000</v>
      </c>
      <c r="K160" s="33">
        <f t="shared" si="438"/>
        <v>0.8</v>
      </c>
      <c r="L160" s="34">
        <f t="shared" si="383"/>
        <v>1</v>
      </c>
      <c r="M160" s="70">
        <f t="shared" si="410"/>
        <v>8758400</v>
      </c>
      <c r="N160" s="36">
        <f t="shared" si="411"/>
        <v>8758400</v>
      </c>
      <c r="O160" s="37">
        <f t="shared" si="384"/>
        <v>0</v>
      </c>
      <c r="P160" s="36">
        <v>0</v>
      </c>
      <c r="Q160" s="71">
        <f t="shared" si="412"/>
        <v>2189600</v>
      </c>
      <c r="R160" s="47" t="s">
        <v>45</v>
      </c>
      <c r="S160" s="72" t="s">
        <v>36</v>
      </c>
      <c r="T160" s="74" t="s">
        <v>26</v>
      </c>
      <c r="U160" s="47" t="str">
        <f t="shared" si="420"/>
        <v>B03-12</v>
      </c>
      <c r="V160" s="47">
        <v>133</v>
      </c>
      <c r="W160" s="47">
        <f t="shared" si="386"/>
        <v>19</v>
      </c>
      <c r="X160" s="47">
        <v>114</v>
      </c>
      <c r="Y160" s="48"/>
      <c r="Z160" s="48"/>
      <c r="AA160" s="38">
        <f t="shared" si="462"/>
        <v>21413000</v>
      </c>
      <c r="AB160" s="33">
        <f t="shared" si="440"/>
        <v>0.8</v>
      </c>
      <c r="AC160" s="40">
        <f t="shared" si="388"/>
        <v>1</v>
      </c>
      <c r="AD160" s="35">
        <f t="shared" si="413"/>
        <v>17130400</v>
      </c>
      <c r="AE160" s="36">
        <f t="shared" si="414"/>
        <v>17130400</v>
      </c>
      <c r="AF160" s="29">
        <f t="shared" si="389"/>
        <v>0</v>
      </c>
      <c r="AG160" s="36">
        <f t="shared" ref="AG160:AG164" si="466">(AD160-AE160)/8</f>
        <v>0</v>
      </c>
      <c r="AH160" s="36">
        <f t="shared" si="415"/>
        <v>4282600</v>
      </c>
      <c r="AI160" s="46" t="s">
        <v>45</v>
      </c>
      <c r="AJ160" s="72" t="s">
        <v>36</v>
      </c>
      <c r="AK160" s="74" t="s">
        <v>27</v>
      </c>
      <c r="AL160" s="47" t="str">
        <f t="shared" si="421"/>
        <v>B02-12</v>
      </c>
      <c r="AM160" s="47">
        <v>80</v>
      </c>
      <c r="AN160" s="47">
        <f t="shared" si="390"/>
        <v>12</v>
      </c>
      <c r="AO160" s="47">
        <v>68</v>
      </c>
      <c r="AP160" s="48"/>
      <c r="AQ160" s="48">
        <f t="shared" si="424"/>
        <v>0</v>
      </c>
      <c r="AR160" s="39">
        <f>AQ158</f>
        <v>12880000</v>
      </c>
      <c r="AS160" s="33">
        <f t="shared" si="441"/>
        <v>0.8</v>
      </c>
      <c r="AT160" s="40">
        <f t="shared" si="392"/>
        <v>1</v>
      </c>
      <c r="AU160" s="35">
        <f t="shared" si="416"/>
        <v>10304000</v>
      </c>
      <c r="AV160" s="36">
        <f t="shared" si="417"/>
        <v>10304000</v>
      </c>
      <c r="AW160" s="29">
        <f t="shared" si="393"/>
        <v>0</v>
      </c>
      <c r="AX160" s="41">
        <f t="shared" ref="AX160:AX164" si="467">(AU160-AV160)/8</f>
        <v>0</v>
      </c>
      <c r="AY160" s="41">
        <f t="shared" si="418"/>
        <v>2576000</v>
      </c>
    </row>
    <row r="161" customFormat="1" ht="18" customHeight="1" spans="1:51">
      <c r="A161" s="30" t="s">
        <v>45</v>
      </c>
      <c r="B161" s="74" t="s">
        <v>37</v>
      </c>
      <c r="C161" s="74" t="s">
        <v>25</v>
      </c>
      <c r="D161" s="30" t="str">
        <f>A161&amp;C161&amp;"-"&amp;B161</f>
        <v>B01-13</v>
      </c>
      <c r="E161" s="30">
        <v>68</v>
      </c>
      <c r="F161" s="30">
        <v>10</v>
      </c>
      <c r="G161" s="30">
        <v>58</v>
      </c>
      <c r="H161" s="31">
        <f>H158+1000</f>
        <v>162000</v>
      </c>
      <c r="I161" s="31">
        <f>H161*E161</f>
        <v>11016000</v>
      </c>
      <c r="J161" s="32">
        <f t="shared" si="409"/>
        <v>11016000</v>
      </c>
      <c r="K161" s="33">
        <f t="shared" si="438"/>
        <v>0.95</v>
      </c>
      <c r="L161" s="34">
        <f t="shared" si="383"/>
        <v>0.2</v>
      </c>
      <c r="M161" s="70">
        <f t="shared" si="410"/>
        <v>10465200</v>
      </c>
      <c r="N161" s="36">
        <f t="shared" si="411"/>
        <v>2093040</v>
      </c>
      <c r="O161" s="37">
        <f t="shared" si="384"/>
        <v>8</v>
      </c>
      <c r="P161" s="36">
        <f t="shared" ref="P161:P165" si="468">(M161-N161)/O161</f>
        <v>1046520</v>
      </c>
      <c r="Q161" s="71">
        <f t="shared" si="412"/>
        <v>550800</v>
      </c>
      <c r="R161" s="30" t="s">
        <v>45</v>
      </c>
      <c r="S161" s="72" t="s">
        <v>37</v>
      </c>
      <c r="T161" s="74" t="s">
        <v>26</v>
      </c>
      <c r="U161" s="30" t="str">
        <f t="shared" si="420"/>
        <v>B03-13</v>
      </c>
      <c r="V161" s="30">
        <v>132</v>
      </c>
      <c r="W161" s="30">
        <f t="shared" si="386"/>
        <v>19</v>
      </c>
      <c r="X161" s="30">
        <v>113</v>
      </c>
      <c r="Y161" s="31">
        <f>Y158+1000</f>
        <v>162000</v>
      </c>
      <c r="Z161" s="31">
        <f>Y161*V161</f>
        <v>21384000</v>
      </c>
      <c r="AA161" s="38">
        <f>V161*Y161</f>
        <v>21384000</v>
      </c>
      <c r="AB161" s="33">
        <f t="shared" si="440"/>
        <v>0.95</v>
      </c>
      <c r="AC161" s="33">
        <f t="shared" si="388"/>
        <v>0.2</v>
      </c>
      <c r="AD161" s="35">
        <f t="shared" si="413"/>
        <v>20314800</v>
      </c>
      <c r="AE161" s="36">
        <f t="shared" si="414"/>
        <v>4062960</v>
      </c>
      <c r="AF161" s="29">
        <f t="shared" si="389"/>
        <v>8</v>
      </c>
      <c r="AG161" s="36">
        <f t="shared" si="466"/>
        <v>2031480</v>
      </c>
      <c r="AH161" s="36">
        <f t="shared" si="415"/>
        <v>1069200</v>
      </c>
      <c r="AI161" s="28" t="s">
        <v>45</v>
      </c>
      <c r="AJ161" s="72" t="s">
        <v>37</v>
      </c>
      <c r="AK161" s="74" t="s">
        <v>27</v>
      </c>
      <c r="AL161" s="30" t="str">
        <f t="shared" si="421"/>
        <v>B02-13</v>
      </c>
      <c r="AM161" s="30">
        <v>80</v>
      </c>
      <c r="AN161" s="30">
        <f t="shared" si="390"/>
        <v>12</v>
      </c>
      <c r="AO161" s="30">
        <v>68</v>
      </c>
      <c r="AP161" s="31">
        <f>AP158+1000</f>
        <v>162000</v>
      </c>
      <c r="AQ161" s="31">
        <f t="shared" si="424"/>
        <v>12960000</v>
      </c>
      <c r="AR161" s="39">
        <f>AQ161</f>
        <v>12960000</v>
      </c>
      <c r="AS161" s="33">
        <f t="shared" si="441"/>
        <v>0.95</v>
      </c>
      <c r="AT161" s="40">
        <f t="shared" si="392"/>
        <v>0.2</v>
      </c>
      <c r="AU161" s="35">
        <f t="shared" si="416"/>
        <v>12312000</v>
      </c>
      <c r="AV161" s="36">
        <f t="shared" si="417"/>
        <v>2462400</v>
      </c>
      <c r="AW161" s="29">
        <f t="shared" si="393"/>
        <v>8</v>
      </c>
      <c r="AX161" s="41">
        <f t="shared" si="467"/>
        <v>1231200</v>
      </c>
      <c r="AY161" s="41">
        <f t="shared" si="418"/>
        <v>648000</v>
      </c>
    </row>
    <row r="162" customFormat="1" ht="18" customHeight="1" spans="1:51">
      <c r="A162" s="43" t="str">
        <f t="shared" ref="A162:G162" si="469">A161</f>
        <v>B</v>
      </c>
      <c r="B162" s="74" t="str">
        <f t="shared" si="469"/>
        <v>13</v>
      </c>
      <c r="C162" s="74" t="str">
        <f t="shared" si="469"/>
        <v>01</v>
      </c>
      <c r="D162" s="43" t="str">
        <f t="shared" si="469"/>
        <v>B01-13</v>
      </c>
      <c r="E162" s="43">
        <f t="shared" si="469"/>
        <v>68</v>
      </c>
      <c r="F162" s="43">
        <f t="shared" si="469"/>
        <v>10</v>
      </c>
      <c r="G162" s="43">
        <f t="shared" si="469"/>
        <v>58</v>
      </c>
      <c r="H162" s="44"/>
      <c r="I162" s="44">
        <f t="shared" ref="I162:I166" si="470">I161</f>
        <v>11016000</v>
      </c>
      <c r="J162" s="32">
        <f t="shared" si="409"/>
        <v>11016000</v>
      </c>
      <c r="K162" s="33">
        <f t="shared" si="438"/>
        <v>0.9</v>
      </c>
      <c r="L162" s="34">
        <f t="shared" si="383"/>
        <v>0.4</v>
      </c>
      <c r="M162" s="70">
        <f t="shared" si="410"/>
        <v>9914400</v>
      </c>
      <c r="N162" s="36">
        <f t="shared" si="411"/>
        <v>3965760</v>
      </c>
      <c r="O162" s="37">
        <f t="shared" si="384"/>
        <v>6</v>
      </c>
      <c r="P162" s="36">
        <f t="shared" si="468"/>
        <v>991440</v>
      </c>
      <c r="Q162" s="71">
        <f t="shared" si="412"/>
        <v>1101600</v>
      </c>
      <c r="R162" s="43" t="s">
        <v>45</v>
      </c>
      <c r="S162" s="72" t="s">
        <v>37</v>
      </c>
      <c r="T162" s="74" t="s">
        <v>26</v>
      </c>
      <c r="U162" s="43" t="str">
        <f t="shared" si="420"/>
        <v>B03-13</v>
      </c>
      <c r="V162" s="43">
        <v>132</v>
      </c>
      <c r="W162" s="43">
        <f t="shared" si="386"/>
        <v>19</v>
      </c>
      <c r="X162" s="43">
        <v>113</v>
      </c>
      <c r="Y162" s="44"/>
      <c r="Z162" s="44"/>
      <c r="AA162" s="38">
        <f t="shared" ref="AA162:AA166" si="471">AA161</f>
        <v>21384000</v>
      </c>
      <c r="AB162" s="33">
        <f t="shared" si="440"/>
        <v>0.9</v>
      </c>
      <c r="AC162" s="40">
        <f t="shared" si="388"/>
        <v>0.4</v>
      </c>
      <c r="AD162" s="35">
        <f t="shared" si="413"/>
        <v>19245600</v>
      </c>
      <c r="AE162" s="36">
        <f t="shared" si="414"/>
        <v>7698240</v>
      </c>
      <c r="AF162" s="29">
        <f t="shared" si="389"/>
        <v>6</v>
      </c>
      <c r="AG162" s="36">
        <f>(AD162-AE162)/AF162</f>
        <v>1924560</v>
      </c>
      <c r="AH162" s="36">
        <f t="shared" si="415"/>
        <v>2138400</v>
      </c>
      <c r="AI162" s="42" t="s">
        <v>45</v>
      </c>
      <c r="AJ162" s="72" t="s">
        <v>37</v>
      </c>
      <c r="AK162" s="74" t="s">
        <v>27</v>
      </c>
      <c r="AL162" s="43" t="str">
        <f t="shared" si="421"/>
        <v>B02-13</v>
      </c>
      <c r="AM162" s="43">
        <v>80</v>
      </c>
      <c r="AN162" s="43">
        <f t="shared" si="390"/>
        <v>12</v>
      </c>
      <c r="AO162" s="43">
        <v>68</v>
      </c>
      <c r="AP162" s="44"/>
      <c r="AQ162" s="44">
        <f t="shared" si="424"/>
        <v>0</v>
      </c>
      <c r="AR162" s="39">
        <f>AQ161</f>
        <v>12960000</v>
      </c>
      <c r="AS162" s="33">
        <f t="shared" si="441"/>
        <v>0.9</v>
      </c>
      <c r="AT162" s="40">
        <f t="shared" si="392"/>
        <v>0.4</v>
      </c>
      <c r="AU162" s="35">
        <f t="shared" si="416"/>
        <v>11664000</v>
      </c>
      <c r="AV162" s="36">
        <f t="shared" si="417"/>
        <v>4665600</v>
      </c>
      <c r="AW162" s="29">
        <f t="shared" si="393"/>
        <v>6</v>
      </c>
      <c r="AX162" s="41">
        <f>(AU162-AV162)/AW162</f>
        <v>1166400</v>
      </c>
      <c r="AY162" s="41">
        <f t="shared" si="418"/>
        <v>1296000</v>
      </c>
    </row>
    <row r="163" customFormat="1" ht="18" customHeight="1" spans="1:51">
      <c r="A163" s="47" t="str">
        <f t="shared" ref="A163:G163" si="472">A162</f>
        <v>B</v>
      </c>
      <c r="B163" s="74" t="str">
        <f t="shared" si="472"/>
        <v>13</v>
      </c>
      <c r="C163" s="74" t="str">
        <f t="shared" si="472"/>
        <v>01</v>
      </c>
      <c r="D163" s="47" t="str">
        <f t="shared" si="472"/>
        <v>B01-13</v>
      </c>
      <c r="E163" s="47">
        <f t="shared" si="472"/>
        <v>68</v>
      </c>
      <c r="F163" s="47">
        <f t="shared" si="472"/>
        <v>10</v>
      </c>
      <c r="G163" s="47">
        <f t="shared" si="472"/>
        <v>58</v>
      </c>
      <c r="H163" s="48"/>
      <c r="I163" s="48">
        <f t="shared" si="470"/>
        <v>11016000</v>
      </c>
      <c r="J163" s="32">
        <f t="shared" si="409"/>
        <v>11016000</v>
      </c>
      <c r="K163" s="33">
        <f t="shared" si="438"/>
        <v>0.8</v>
      </c>
      <c r="L163" s="34">
        <f t="shared" si="383"/>
        <v>1</v>
      </c>
      <c r="M163" s="70">
        <f t="shared" si="410"/>
        <v>8812800</v>
      </c>
      <c r="N163" s="36">
        <f t="shared" si="411"/>
        <v>8812800</v>
      </c>
      <c r="O163" s="37">
        <f t="shared" si="384"/>
        <v>0</v>
      </c>
      <c r="P163" s="36">
        <v>0</v>
      </c>
      <c r="Q163" s="71">
        <f t="shared" si="412"/>
        <v>2203200</v>
      </c>
      <c r="R163" s="47" t="s">
        <v>45</v>
      </c>
      <c r="S163" s="72" t="s">
        <v>37</v>
      </c>
      <c r="T163" s="74" t="s">
        <v>26</v>
      </c>
      <c r="U163" s="47" t="str">
        <f t="shared" si="420"/>
        <v>B03-13</v>
      </c>
      <c r="V163" s="47">
        <v>132</v>
      </c>
      <c r="W163" s="47">
        <f t="shared" si="386"/>
        <v>19</v>
      </c>
      <c r="X163" s="47">
        <v>113</v>
      </c>
      <c r="Y163" s="48"/>
      <c r="Z163" s="48"/>
      <c r="AA163" s="38">
        <f t="shared" si="471"/>
        <v>21384000</v>
      </c>
      <c r="AB163" s="33">
        <f t="shared" si="440"/>
        <v>0.8</v>
      </c>
      <c r="AC163" s="40">
        <f t="shared" si="388"/>
        <v>1</v>
      </c>
      <c r="AD163" s="35">
        <f t="shared" si="413"/>
        <v>17107200</v>
      </c>
      <c r="AE163" s="36">
        <f t="shared" si="414"/>
        <v>17107200</v>
      </c>
      <c r="AF163" s="29">
        <f t="shared" si="389"/>
        <v>0</v>
      </c>
      <c r="AG163" s="36">
        <f t="shared" si="466"/>
        <v>0</v>
      </c>
      <c r="AH163" s="36">
        <f t="shared" si="415"/>
        <v>4276800</v>
      </c>
      <c r="AI163" s="46" t="s">
        <v>45</v>
      </c>
      <c r="AJ163" s="72" t="s">
        <v>37</v>
      </c>
      <c r="AK163" s="74" t="s">
        <v>27</v>
      </c>
      <c r="AL163" s="47" t="str">
        <f t="shared" si="421"/>
        <v>B02-13</v>
      </c>
      <c r="AM163" s="47">
        <v>80</v>
      </c>
      <c r="AN163" s="47">
        <f t="shared" si="390"/>
        <v>12</v>
      </c>
      <c r="AO163" s="47">
        <v>68</v>
      </c>
      <c r="AP163" s="48"/>
      <c r="AQ163" s="48">
        <f t="shared" si="424"/>
        <v>0</v>
      </c>
      <c r="AR163" s="39">
        <f>AQ161</f>
        <v>12960000</v>
      </c>
      <c r="AS163" s="33">
        <f t="shared" si="441"/>
        <v>0.8</v>
      </c>
      <c r="AT163" s="40">
        <f t="shared" si="392"/>
        <v>1</v>
      </c>
      <c r="AU163" s="35">
        <f t="shared" si="416"/>
        <v>10368000</v>
      </c>
      <c r="AV163" s="36">
        <f t="shared" si="417"/>
        <v>10368000</v>
      </c>
      <c r="AW163" s="29">
        <f t="shared" si="393"/>
        <v>0</v>
      </c>
      <c r="AX163" s="41">
        <f t="shared" si="467"/>
        <v>0</v>
      </c>
      <c r="AY163" s="41">
        <f t="shared" si="418"/>
        <v>2592000</v>
      </c>
    </row>
    <row r="164" customFormat="1" ht="18" customHeight="1" spans="1:51">
      <c r="A164" s="30" t="s">
        <v>45</v>
      </c>
      <c r="B164" s="74" t="s">
        <v>38</v>
      </c>
      <c r="C164" s="74" t="s">
        <v>25</v>
      </c>
      <c r="D164" s="30" t="str">
        <f>A164&amp;C164&amp;"-"&amp;B164</f>
        <v>B01-14</v>
      </c>
      <c r="E164" s="30">
        <v>68</v>
      </c>
      <c r="F164" s="30">
        <v>10</v>
      </c>
      <c r="G164" s="30">
        <v>58</v>
      </c>
      <c r="H164" s="31">
        <f>H161+1000</f>
        <v>163000</v>
      </c>
      <c r="I164" s="31">
        <f>H164*E164</f>
        <v>11084000</v>
      </c>
      <c r="J164" s="32">
        <f t="shared" si="409"/>
        <v>11084000</v>
      </c>
      <c r="K164" s="33">
        <f t="shared" si="438"/>
        <v>0.95</v>
      </c>
      <c r="L164" s="34">
        <f t="shared" si="383"/>
        <v>0.2</v>
      </c>
      <c r="M164" s="70">
        <f t="shared" si="410"/>
        <v>10529800</v>
      </c>
      <c r="N164" s="36">
        <f t="shared" si="411"/>
        <v>2105960</v>
      </c>
      <c r="O164" s="37">
        <f t="shared" si="384"/>
        <v>8</v>
      </c>
      <c r="P164" s="36">
        <f t="shared" si="468"/>
        <v>1052980</v>
      </c>
      <c r="Q164" s="71">
        <f t="shared" si="412"/>
        <v>554200</v>
      </c>
      <c r="R164" s="30" t="s">
        <v>45</v>
      </c>
      <c r="S164" s="72" t="s">
        <v>38</v>
      </c>
      <c r="T164" s="74" t="s">
        <v>26</v>
      </c>
      <c r="U164" s="30" t="str">
        <f t="shared" si="420"/>
        <v>B03-14</v>
      </c>
      <c r="V164" s="30">
        <v>130</v>
      </c>
      <c r="W164" s="30">
        <f t="shared" si="386"/>
        <v>19</v>
      </c>
      <c r="X164" s="30">
        <v>111</v>
      </c>
      <c r="Y164" s="31">
        <f>Y161+1000</f>
        <v>163000</v>
      </c>
      <c r="Z164" s="31">
        <f>Y164*V164</f>
        <v>21190000</v>
      </c>
      <c r="AA164" s="38">
        <f>V164*Y164</f>
        <v>21190000</v>
      </c>
      <c r="AB164" s="33">
        <f t="shared" si="440"/>
        <v>0.95</v>
      </c>
      <c r="AC164" s="33">
        <f t="shared" si="388"/>
        <v>0.2</v>
      </c>
      <c r="AD164" s="35">
        <f t="shared" si="413"/>
        <v>20130500</v>
      </c>
      <c r="AE164" s="36">
        <f t="shared" si="414"/>
        <v>4026100</v>
      </c>
      <c r="AF164" s="29">
        <f t="shared" si="389"/>
        <v>8</v>
      </c>
      <c r="AG164" s="36">
        <f t="shared" si="466"/>
        <v>2013050</v>
      </c>
      <c r="AH164" s="36">
        <f t="shared" si="415"/>
        <v>1059500</v>
      </c>
      <c r="AI164" s="28" t="s">
        <v>45</v>
      </c>
      <c r="AJ164" s="72" t="s">
        <v>38</v>
      </c>
      <c r="AK164" s="74" t="s">
        <v>27</v>
      </c>
      <c r="AL164" s="30" t="str">
        <f t="shared" si="421"/>
        <v>B02-14</v>
      </c>
      <c r="AM164" s="30">
        <v>80</v>
      </c>
      <c r="AN164" s="30">
        <f t="shared" si="390"/>
        <v>12</v>
      </c>
      <c r="AO164" s="30">
        <v>68</v>
      </c>
      <c r="AP164" s="31">
        <f>AP161+1000</f>
        <v>163000</v>
      </c>
      <c r="AQ164" s="31">
        <f t="shared" si="424"/>
        <v>13040000</v>
      </c>
      <c r="AR164" s="39">
        <f>AQ164</f>
        <v>13040000</v>
      </c>
      <c r="AS164" s="33">
        <f t="shared" si="441"/>
        <v>0.95</v>
      </c>
      <c r="AT164" s="40">
        <f t="shared" si="392"/>
        <v>0.2</v>
      </c>
      <c r="AU164" s="35">
        <f t="shared" si="416"/>
        <v>12388000</v>
      </c>
      <c r="AV164" s="36">
        <f t="shared" si="417"/>
        <v>2477600</v>
      </c>
      <c r="AW164" s="29">
        <f t="shared" si="393"/>
        <v>8</v>
      </c>
      <c r="AX164" s="41">
        <f t="shared" si="467"/>
        <v>1238800</v>
      </c>
      <c r="AY164" s="41">
        <f t="shared" si="418"/>
        <v>652000</v>
      </c>
    </row>
    <row r="165" customFormat="1" ht="18" customHeight="1" spans="1:51">
      <c r="A165" s="43" t="str">
        <f t="shared" ref="A165:G165" si="473">A164</f>
        <v>B</v>
      </c>
      <c r="B165" s="74" t="str">
        <f t="shared" si="473"/>
        <v>14</v>
      </c>
      <c r="C165" s="74" t="str">
        <f t="shared" si="473"/>
        <v>01</v>
      </c>
      <c r="D165" s="43" t="str">
        <f t="shared" si="473"/>
        <v>B01-14</v>
      </c>
      <c r="E165" s="43">
        <f t="shared" si="473"/>
        <v>68</v>
      </c>
      <c r="F165" s="43">
        <f t="shared" si="473"/>
        <v>10</v>
      </c>
      <c r="G165" s="43">
        <f t="shared" si="473"/>
        <v>58</v>
      </c>
      <c r="H165" s="44"/>
      <c r="I165" s="44">
        <f t="shared" si="470"/>
        <v>11084000</v>
      </c>
      <c r="J165" s="32">
        <f t="shared" si="409"/>
        <v>11084000</v>
      </c>
      <c r="K165" s="33">
        <f t="shared" si="438"/>
        <v>0.9</v>
      </c>
      <c r="L165" s="34">
        <f t="shared" si="383"/>
        <v>0.4</v>
      </c>
      <c r="M165" s="70">
        <f t="shared" si="410"/>
        <v>9975600</v>
      </c>
      <c r="N165" s="36">
        <f t="shared" si="411"/>
        <v>3990240</v>
      </c>
      <c r="O165" s="37">
        <f t="shared" si="384"/>
        <v>6</v>
      </c>
      <c r="P165" s="36">
        <f t="shared" si="468"/>
        <v>997560</v>
      </c>
      <c r="Q165" s="71">
        <f t="shared" si="412"/>
        <v>1108400</v>
      </c>
      <c r="R165" s="43" t="s">
        <v>45</v>
      </c>
      <c r="S165" s="72" t="s">
        <v>38</v>
      </c>
      <c r="T165" s="74" t="s">
        <v>26</v>
      </c>
      <c r="U165" s="43" t="str">
        <f t="shared" si="420"/>
        <v>B03-14</v>
      </c>
      <c r="V165" s="43">
        <v>130</v>
      </c>
      <c r="W165" s="43">
        <f t="shared" si="386"/>
        <v>19</v>
      </c>
      <c r="X165" s="43">
        <v>111</v>
      </c>
      <c r="Y165" s="44"/>
      <c r="Z165" s="44"/>
      <c r="AA165" s="38">
        <f t="shared" si="471"/>
        <v>21190000</v>
      </c>
      <c r="AB165" s="33">
        <f t="shared" si="440"/>
        <v>0.9</v>
      </c>
      <c r="AC165" s="40">
        <f t="shared" si="388"/>
        <v>0.4</v>
      </c>
      <c r="AD165" s="35">
        <f t="shared" si="413"/>
        <v>19071000</v>
      </c>
      <c r="AE165" s="36">
        <f t="shared" si="414"/>
        <v>7628400</v>
      </c>
      <c r="AF165" s="29">
        <f t="shared" si="389"/>
        <v>6</v>
      </c>
      <c r="AG165" s="36">
        <f>(AD165-AE165)/AF165</f>
        <v>1907100</v>
      </c>
      <c r="AH165" s="36">
        <f t="shared" si="415"/>
        <v>2119000</v>
      </c>
      <c r="AI165" s="42" t="s">
        <v>45</v>
      </c>
      <c r="AJ165" s="72" t="s">
        <v>38</v>
      </c>
      <c r="AK165" s="74" t="s">
        <v>27</v>
      </c>
      <c r="AL165" s="43" t="str">
        <f t="shared" si="421"/>
        <v>B02-14</v>
      </c>
      <c r="AM165" s="43">
        <v>80</v>
      </c>
      <c r="AN165" s="43">
        <f t="shared" si="390"/>
        <v>12</v>
      </c>
      <c r="AO165" s="43">
        <v>68</v>
      </c>
      <c r="AP165" s="44"/>
      <c r="AQ165" s="44">
        <f t="shared" si="424"/>
        <v>0</v>
      </c>
      <c r="AR165" s="39">
        <f>AQ164</f>
        <v>13040000</v>
      </c>
      <c r="AS165" s="33">
        <f t="shared" si="441"/>
        <v>0.9</v>
      </c>
      <c r="AT165" s="40">
        <f t="shared" si="392"/>
        <v>0.4</v>
      </c>
      <c r="AU165" s="35">
        <f t="shared" si="416"/>
        <v>11736000</v>
      </c>
      <c r="AV165" s="36">
        <f t="shared" si="417"/>
        <v>4694400</v>
      </c>
      <c r="AW165" s="29">
        <f t="shared" si="393"/>
        <v>6</v>
      </c>
      <c r="AX165" s="41">
        <f>(AU165-AV165)/AW165</f>
        <v>1173600</v>
      </c>
      <c r="AY165" s="41">
        <f t="shared" si="418"/>
        <v>1304000</v>
      </c>
    </row>
    <row r="166" customFormat="1" ht="18" customHeight="1" spans="1:51">
      <c r="A166" s="47" t="str">
        <f t="shared" ref="A166:G166" si="474">A165</f>
        <v>B</v>
      </c>
      <c r="B166" s="74" t="str">
        <f t="shared" si="474"/>
        <v>14</v>
      </c>
      <c r="C166" s="74" t="str">
        <f t="shared" si="474"/>
        <v>01</v>
      </c>
      <c r="D166" s="47" t="str">
        <f t="shared" si="474"/>
        <v>B01-14</v>
      </c>
      <c r="E166" s="47">
        <f t="shared" si="474"/>
        <v>68</v>
      </c>
      <c r="F166" s="47">
        <f t="shared" si="474"/>
        <v>10</v>
      </c>
      <c r="G166" s="47">
        <f t="shared" si="474"/>
        <v>58</v>
      </c>
      <c r="H166" s="48"/>
      <c r="I166" s="48">
        <f t="shared" si="470"/>
        <v>11084000</v>
      </c>
      <c r="J166" s="32">
        <f t="shared" si="409"/>
        <v>11084000</v>
      </c>
      <c r="K166" s="33">
        <f t="shared" si="438"/>
        <v>0.8</v>
      </c>
      <c r="L166" s="34">
        <f t="shared" si="383"/>
        <v>1</v>
      </c>
      <c r="M166" s="70">
        <f t="shared" si="410"/>
        <v>8867200</v>
      </c>
      <c r="N166" s="36">
        <f t="shared" si="411"/>
        <v>8867200</v>
      </c>
      <c r="O166" s="37">
        <f t="shared" si="384"/>
        <v>0</v>
      </c>
      <c r="P166" s="36">
        <v>0</v>
      </c>
      <c r="Q166" s="71">
        <f t="shared" si="412"/>
        <v>2216800</v>
      </c>
      <c r="R166" s="47" t="s">
        <v>45</v>
      </c>
      <c r="S166" s="72" t="s">
        <v>38</v>
      </c>
      <c r="T166" s="74" t="s">
        <v>26</v>
      </c>
      <c r="U166" s="47" t="str">
        <f t="shared" si="420"/>
        <v>B03-14</v>
      </c>
      <c r="V166" s="47">
        <v>130</v>
      </c>
      <c r="W166" s="47">
        <f t="shared" si="386"/>
        <v>19</v>
      </c>
      <c r="X166" s="47">
        <v>111</v>
      </c>
      <c r="Y166" s="48"/>
      <c r="Z166" s="48"/>
      <c r="AA166" s="38">
        <f t="shared" si="471"/>
        <v>21190000</v>
      </c>
      <c r="AB166" s="33">
        <f t="shared" si="440"/>
        <v>0.8</v>
      </c>
      <c r="AC166" s="40">
        <f t="shared" si="388"/>
        <v>1</v>
      </c>
      <c r="AD166" s="35">
        <f t="shared" si="413"/>
        <v>16952000</v>
      </c>
      <c r="AE166" s="36">
        <f t="shared" si="414"/>
        <v>16952000</v>
      </c>
      <c r="AF166" s="29">
        <f t="shared" si="389"/>
        <v>0</v>
      </c>
      <c r="AG166" s="36">
        <f t="shared" ref="AG166:AG170" si="475">(AD166-AE166)/8</f>
        <v>0</v>
      </c>
      <c r="AH166" s="36">
        <f t="shared" si="415"/>
        <v>4238000</v>
      </c>
      <c r="AI166" s="46" t="s">
        <v>45</v>
      </c>
      <c r="AJ166" s="72" t="s">
        <v>38</v>
      </c>
      <c r="AK166" s="74" t="s">
        <v>27</v>
      </c>
      <c r="AL166" s="47" t="str">
        <f t="shared" si="421"/>
        <v>B02-14</v>
      </c>
      <c r="AM166" s="47">
        <v>80</v>
      </c>
      <c r="AN166" s="47">
        <f t="shared" si="390"/>
        <v>12</v>
      </c>
      <c r="AO166" s="47">
        <v>68</v>
      </c>
      <c r="AP166" s="48"/>
      <c r="AQ166" s="48">
        <f t="shared" si="424"/>
        <v>0</v>
      </c>
      <c r="AR166" s="39">
        <f>AQ164</f>
        <v>13040000</v>
      </c>
      <c r="AS166" s="33">
        <f t="shared" si="441"/>
        <v>0.8</v>
      </c>
      <c r="AT166" s="40">
        <f t="shared" si="392"/>
        <v>1</v>
      </c>
      <c r="AU166" s="35">
        <f t="shared" si="416"/>
        <v>10432000</v>
      </c>
      <c r="AV166" s="36">
        <f t="shared" si="417"/>
        <v>10432000</v>
      </c>
      <c r="AW166" s="29">
        <f t="shared" si="393"/>
        <v>0</v>
      </c>
      <c r="AX166" s="41">
        <f t="shared" ref="AX166:AX170" si="476">(AU166-AV166)/8</f>
        <v>0</v>
      </c>
      <c r="AY166" s="41">
        <f t="shared" si="418"/>
        <v>2608000</v>
      </c>
    </row>
    <row r="167" customFormat="1" ht="18" customHeight="1" spans="1:51">
      <c r="A167" s="30" t="s">
        <v>45</v>
      </c>
      <c r="B167" s="74" t="s">
        <v>39</v>
      </c>
      <c r="C167" s="74" t="s">
        <v>25</v>
      </c>
      <c r="D167" s="30" t="str">
        <f>A167&amp;C167&amp;"-"&amp;B167</f>
        <v>B01-15</v>
      </c>
      <c r="E167" s="30">
        <v>67</v>
      </c>
      <c r="F167" s="30">
        <v>10</v>
      </c>
      <c r="G167" s="30">
        <v>57</v>
      </c>
      <c r="H167" s="31">
        <f>H164+1000</f>
        <v>164000</v>
      </c>
      <c r="I167" s="31">
        <f>H167*E167</f>
        <v>10988000</v>
      </c>
      <c r="J167" s="32">
        <f t="shared" si="409"/>
        <v>10988000</v>
      </c>
      <c r="K167" s="33">
        <f t="shared" si="438"/>
        <v>0.95</v>
      </c>
      <c r="L167" s="34">
        <f t="shared" si="383"/>
        <v>0.2</v>
      </c>
      <c r="M167" s="70">
        <f t="shared" si="410"/>
        <v>10438600</v>
      </c>
      <c r="N167" s="36">
        <f t="shared" si="411"/>
        <v>2087720</v>
      </c>
      <c r="O167" s="37">
        <f t="shared" si="384"/>
        <v>8</v>
      </c>
      <c r="P167" s="36">
        <f t="shared" ref="P167:P171" si="477">(M167-N167)/O167</f>
        <v>1043860</v>
      </c>
      <c r="Q167" s="71">
        <f t="shared" si="412"/>
        <v>549400</v>
      </c>
      <c r="R167" s="30" t="s">
        <v>45</v>
      </c>
      <c r="S167" s="72" t="s">
        <v>39</v>
      </c>
      <c r="T167" s="74" t="s">
        <v>26</v>
      </c>
      <c r="U167" s="30" t="str">
        <f t="shared" si="420"/>
        <v>B03-15</v>
      </c>
      <c r="V167" s="30">
        <v>128</v>
      </c>
      <c r="W167" s="30">
        <f t="shared" si="386"/>
        <v>19</v>
      </c>
      <c r="X167" s="30">
        <v>109</v>
      </c>
      <c r="Y167" s="31">
        <f>Y164+1000</f>
        <v>164000</v>
      </c>
      <c r="Z167" s="31">
        <f>Y167*V167</f>
        <v>20992000</v>
      </c>
      <c r="AA167" s="38">
        <f>V167*Y167</f>
        <v>20992000</v>
      </c>
      <c r="AB167" s="33">
        <f t="shared" si="440"/>
        <v>0.95</v>
      </c>
      <c r="AC167" s="33">
        <f t="shared" si="388"/>
        <v>0.2</v>
      </c>
      <c r="AD167" s="35">
        <f t="shared" si="413"/>
        <v>19942400</v>
      </c>
      <c r="AE167" s="36">
        <f t="shared" si="414"/>
        <v>3988480</v>
      </c>
      <c r="AF167" s="29">
        <f t="shared" si="389"/>
        <v>8</v>
      </c>
      <c r="AG167" s="36">
        <f t="shared" si="475"/>
        <v>1994240</v>
      </c>
      <c r="AH167" s="36">
        <f t="shared" si="415"/>
        <v>1049600</v>
      </c>
      <c r="AI167" s="28" t="s">
        <v>45</v>
      </c>
      <c r="AJ167" s="72" t="s">
        <v>39</v>
      </c>
      <c r="AK167" s="74" t="s">
        <v>27</v>
      </c>
      <c r="AL167" s="30" t="str">
        <f t="shared" si="421"/>
        <v>B02-15</v>
      </c>
      <c r="AM167" s="30">
        <v>79</v>
      </c>
      <c r="AN167" s="30">
        <f t="shared" si="390"/>
        <v>11</v>
      </c>
      <c r="AO167" s="30">
        <v>68</v>
      </c>
      <c r="AP167" s="31">
        <f>AP164+1000</f>
        <v>164000</v>
      </c>
      <c r="AQ167" s="31">
        <f t="shared" si="424"/>
        <v>12956000</v>
      </c>
      <c r="AR167" s="39">
        <f>AQ167</f>
        <v>12956000</v>
      </c>
      <c r="AS167" s="33">
        <f t="shared" si="441"/>
        <v>0.95</v>
      </c>
      <c r="AT167" s="40">
        <f t="shared" si="392"/>
        <v>0.2</v>
      </c>
      <c r="AU167" s="35">
        <f t="shared" si="416"/>
        <v>12308200</v>
      </c>
      <c r="AV167" s="36">
        <f t="shared" si="417"/>
        <v>2461640</v>
      </c>
      <c r="AW167" s="29">
        <f t="shared" si="393"/>
        <v>8</v>
      </c>
      <c r="AX167" s="41">
        <f t="shared" si="476"/>
        <v>1230820</v>
      </c>
      <c r="AY167" s="41">
        <f t="shared" si="418"/>
        <v>647800</v>
      </c>
    </row>
    <row r="168" customFormat="1" ht="18" customHeight="1" spans="1:51">
      <c r="A168" s="43" t="str">
        <f t="shared" ref="A168:G168" si="478">A167</f>
        <v>B</v>
      </c>
      <c r="B168" s="74" t="str">
        <f t="shared" si="478"/>
        <v>15</v>
      </c>
      <c r="C168" s="74" t="str">
        <f t="shared" si="478"/>
        <v>01</v>
      </c>
      <c r="D168" s="43" t="str">
        <f t="shared" si="478"/>
        <v>B01-15</v>
      </c>
      <c r="E168" s="43">
        <f t="shared" si="478"/>
        <v>67</v>
      </c>
      <c r="F168" s="43">
        <f t="shared" si="478"/>
        <v>10</v>
      </c>
      <c r="G168" s="43">
        <f t="shared" si="478"/>
        <v>57</v>
      </c>
      <c r="H168" s="44"/>
      <c r="I168" s="44">
        <f t="shared" ref="I168:I172" si="479">I167</f>
        <v>10988000</v>
      </c>
      <c r="J168" s="32">
        <f t="shared" si="409"/>
        <v>10988000</v>
      </c>
      <c r="K168" s="33">
        <f t="shared" si="438"/>
        <v>0.9</v>
      </c>
      <c r="L168" s="34">
        <f t="shared" si="383"/>
        <v>0.4</v>
      </c>
      <c r="M168" s="70">
        <f t="shared" si="410"/>
        <v>9889200</v>
      </c>
      <c r="N168" s="36">
        <f t="shared" si="411"/>
        <v>3955680</v>
      </c>
      <c r="O168" s="37">
        <f t="shared" si="384"/>
        <v>6</v>
      </c>
      <c r="P168" s="36">
        <f t="shared" si="477"/>
        <v>988920</v>
      </c>
      <c r="Q168" s="71">
        <f t="shared" si="412"/>
        <v>1098800</v>
      </c>
      <c r="R168" s="43" t="s">
        <v>45</v>
      </c>
      <c r="S168" s="72" t="s">
        <v>39</v>
      </c>
      <c r="T168" s="74" t="s">
        <v>26</v>
      </c>
      <c r="U168" s="43" t="str">
        <f t="shared" si="420"/>
        <v>B03-15</v>
      </c>
      <c r="V168" s="43">
        <v>128</v>
      </c>
      <c r="W168" s="43">
        <f t="shared" si="386"/>
        <v>19</v>
      </c>
      <c r="X168" s="43">
        <v>109</v>
      </c>
      <c r="Y168" s="44"/>
      <c r="Z168" s="44"/>
      <c r="AA168" s="38">
        <f t="shared" ref="AA168:AA172" si="480">AA167</f>
        <v>20992000</v>
      </c>
      <c r="AB168" s="33">
        <f t="shared" si="440"/>
        <v>0.9</v>
      </c>
      <c r="AC168" s="40">
        <f t="shared" si="388"/>
        <v>0.4</v>
      </c>
      <c r="AD168" s="35">
        <f t="shared" si="413"/>
        <v>18892800</v>
      </c>
      <c r="AE168" s="36">
        <f t="shared" si="414"/>
        <v>7557120</v>
      </c>
      <c r="AF168" s="29">
        <f t="shared" si="389"/>
        <v>6</v>
      </c>
      <c r="AG168" s="36">
        <f>(AD168-AE168)/AF168</f>
        <v>1889280</v>
      </c>
      <c r="AH168" s="36">
        <f t="shared" si="415"/>
        <v>2099200</v>
      </c>
      <c r="AI168" s="42" t="s">
        <v>45</v>
      </c>
      <c r="AJ168" s="72" t="s">
        <v>39</v>
      </c>
      <c r="AK168" s="74" t="s">
        <v>27</v>
      </c>
      <c r="AL168" s="43" t="str">
        <f t="shared" si="421"/>
        <v>B02-15</v>
      </c>
      <c r="AM168" s="43">
        <v>79</v>
      </c>
      <c r="AN168" s="43">
        <f t="shared" si="390"/>
        <v>11</v>
      </c>
      <c r="AO168" s="43">
        <v>68</v>
      </c>
      <c r="AP168" s="44"/>
      <c r="AQ168" s="44">
        <f t="shared" si="424"/>
        <v>0</v>
      </c>
      <c r="AR168" s="39">
        <f>AQ167</f>
        <v>12956000</v>
      </c>
      <c r="AS168" s="33">
        <f t="shared" si="441"/>
        <v>0.9</v>
      </c>
      <c r="AT168" s="40">
        <f t="shared" si="392"/>
        <v>0.4</v>
      </c>
      <c r="AU168" s="35">
        <f t="shared" si="416"/>
        <v>11660400</v>
      </c>
      <c r="AV168" s="36">
        <f t="shared" si="417"/>
        <v>4664160</v>
      </c>
      <c r="AW168" s="29">
        <f t="shared" si="393"/>
        <v>6</v>
      </c>
      <c r="AX168" s="41">
        <f>(AU168-AV168)/AW168</f>
        <v>1166040</v>
      </c>
      <c r="AY168" s="41">
        <f t="shared" si="418"/>
        <v>1295600</v>
      </c>
    </row>
    <row r="169" customFormat="1" ht="18" customHeight="1" spans="1:51">
      <c r="A169" s="47" t="str">
        <f t="shared" ref="A169:G169" si="481">A168</f>
        <v>B</v>
      </c>
      <c r="B169" s="74" t="str">
        <f t="shared" si="481"/>
        <v>15</v>
      </c>
      <c r="C169" s="74" t="str">
        <f t="shared" si="481"/>
        <v>01</v>
      </c>
      <c r="D169" s="47" t="str">
        <f t="shared" si="481"/>
        <v>B01-15</v>
      </c>
      <c r="E169" s="47">
        <f t="shared" si="481"/>
        <v>67</v>
      </c>
      <c r="F169" s="47">
        <f t="shared" si="481"/>
        <v>10</v>
      </c>
      <c r="G169" s="47">
        <f t="shared" si="481"/>
        <v>57</v>
      </c>
      <c r="H169" s="48"/>
      <c r="I169" s="48">
        <f t="shared" si="479"/>
        <v>10988000</v>
      </c>
      <c r="J169" s="32">
        <f t="shared" si="409"/>
        <v>10988000</v>
      </c>
      <c r="K169" s="33">
        <f t="shared" si="438"/>
        <v>0.8</v>
      </c>
      <c r="L169" s="34">
        <f t="shared" si="383"/>
        <v>1</v>
      </c>
      <c r="M169" s="70">
        <f t="shared" si="410"/>
        <v>8790400</v>
      </c>
      <c r="N169" s="36">
        <f t="shared" si="411"/>
        <v>8790400</v>
      </c>
      <c r="O169" s="37">
        <f t="shared" si="384"/>
        <v>0</v>
      </c>
      <c r="P169" s="36">
        <v>0</v>
      </c>
      <c r="Q169" s="71">
        <f t="shared" si="412"/>
        <v>2197600</v>
      </c>
      <c r="R169" s="47" t="s">
        <v>45</v>
      </c>
      <c r="S169" s="72" t="s">
        <v>39</v>
      </c>
      <c r="T169" s="74" t="s">
        <v>26</v>
      </c>
      <c r="U169" s="47" t="str">
        <f t="shared" si="420"/>
        <v>B03-15</v>
      </c>
      <c r="V169" s="47">
        <v>128</v>
      </c>
      <c r="W169" s="47">
        <f t="shared" si="386"/>
        <v>19</v>
      </c>
      <c r="X169" s="47">
        <v>109</v>
      </c>
      <c r="Y169" s="48"/>
      <c r="Z169" s="48"/>
      <c r="AA169" s="38">
        <f t="shared" si="480"/>
        <v>20992000</v>
      </c>
      <c r="AB169" s="33">
        <f t="shared" si="440"/>
        <v>0.8</v>
      </c>
      <c r="AC169" s="40">
        <f t="shared" si="388"/>
        <v>1</v>
      </c>
      <c r="AD169" s="35">
        <f t="shared" si="413"/>
        <v>16793600</v>
      </c>
      <c r="AE169" s="36">
        <f t="shared" si="414"/>
        <v>16793600</v>
      </c>
      <c r="AF169" s="29">
        <f t="shared" si="389"/>
        <v>0</v>
      </c>
      <c r="AG169" s="36">
        <f t="shared" si="475"/>
        <v>0</v>
      </c>
      <c r="AH169" s="36">
        <f t="shared" si="415"/>
        <v>4198400</v>
      </c>
      <c r="AI169" s="46" t="s">
        <v>45</v>
      </c>
      <c r="AJ169" s="72" t="s">
        <v>39</v>
      </c>
      <c r="AK169" s="74" t="s">
        <v>27</v>
      </c>
      <c r="AL169" s="47" t="str">
        <f t="shared" si="421"/>
        <v>B02-15</v>
      </c>
      <c r="AM169" s="47">
        <v>79</v>
      </c>
      <c r="AN169" s="47">
        <f t="shared" si="390"/>
        <v>11</v>
      </c>
      <c r="AO169" s="47">
        <v>68</v>
      </c>
      <c r="AP169" s="48"/>
      <c r="AQ169" s="48">
        <f t="shared" si="424"/>
        <v>0</v>
      </c>
      <c r="AR169" s="39">
        <f>AQ167</f>
        <v>12956000</v>
      </c>
      <c r="AS169" s="33">
        <f t="shared" si="441"/>
        <v>0.8</v>
      </c>
      <c r="AT169" s="40">
        <f t="shared" si="392"/>
        <v>1</v>
      </c>
      <c r="AU169" s="35">
        <f t="shared" si="416"/>
        <v>10364800</v>
      </c>
      <c r="AV169" s="36">
        <f t="shared" si="417"/>
        <v>10364800</v>
      </c>
      <c r="AW169" s="29">
        <f t="shared" si="393"/>
        <v>0</v>
      </c>
      <c r="AX169" s="41">
        <f t="shared" si="476"/>
        <v>0</v>
      </c>
      <c r="AY169" s="41">
        <f t="shared" si="418"/>
        <v>2591200</v>
      </c>
    </row>
    <row r="170" customFormat="1" ht="18" customHeight="1" spans="1:51">
      <c r="A170" s="30" t="s">
        <v>45</v>
      </c>
      <c r="B170" s="74" t="s">
        <v>40</v>
      </c>
      <c r="C170" s="74" t="s">
        <v>25</v>
      </c>
      <c r="D170" s="30" t="str">
        <f>A170&amp;C170&amp;"-"&amp;B170</f>
        <v>B01-16</v>
      </c>
      <c r="E170" s="30">
        <v>67</v>
      </c>
      <c r="F170" s="30">
        <v>10</v>
      </c>
      <c r="G170" s="30">
        <v>57</v>
      </c>
      <c r="H170" s="31">
        <f>H167+1000</f>
        <v>165000</v>
      </c>
      <c r="I170" s="31">
        <f>H170*E170</f>
        <v>11055000</v>
      </c>
      <c r="J170" s="32">
        <f t="shared" si="409"/>
        <v>11055000</v>
      </c>
      <c r="K170" s="33">
        <f t="shared" si="438"/>
        <v>0.95</v>
      </c>
      <c r="L170" s="34">
        <f t="shared" si="383"/>
        <v>0.2</v>
      </c>
      <c r="M170" s="70">
        <f t="shared" si="410"/>
        <v>10502250</v>
      </c>
      <c r="N170" s="36">
        <f t="shared" si="411"/>
        <v>2100450</v>
      </c>
      <c r="O170" s="37">
        <f t="shared" si="384"/>
        <v>8</v>
      </c>
      <c r="P170" s="36">
        <f t="shared" si="477"/>
        <v>1050225</v>
      </c>
      <c r="Q170" s="71">
        <f t="shared" si="412"/>
        <v>552750</v>
      </c>
      <c r="R170" s="30" t="s">
        <v>45</v>
      </c>
      <c r="S170" s="72" t="s">
        <v>40</v>
      </c>
      <c r="T170" s="74" t="s">
        <v>26</v>
      </c>
      <c r="U170" s="30" t="str">
        <f t="shared" si="420"/>
        <v>B03-16</v>
      </c>
      <c r="V170" s="30">
        <v>126</v>
      </c>
      <c r="W170" s="30">
        <f t="shared" si="386"/>
        <v>19</v>
      </c>
      <c r="X170" s="30">
        <v>107</v>
      </c>
      <c r="Y170" s="31">
        <f>Y167+1000</f>
        <v>165000</v>
      </c>
      <c r="Z170" s="31">
        <f>Y170*V170</f>
        <v>20790000</v>
      </c>
      <c r="AA170" s="38">
        <f>V170*Y170</f>
        <v>20790000</v>
      </c>
      <c r="AB170" s="33">
        <f t="shared" si="440"/>
        <v>0.95</v>
      </c>
      <c r="AC170" s="33">
        <f t="shared" si="388"/>
        <v>0.2</v>
      </c>
      <c r="AD170" s="35">
        <f t="shared" si="413"/>
        <v>19750500</v>
      </c>
      <c r="AE170" s="36">
        <f t="shared" si="414"/>
        <v>3950100</v>
      </c>
      <c r="AF170" s="29">
        <f t="shared" si="389"/>
        <v>8</v>
      </c>
      <c r="AG170" s="36">
        <f t="shared" si="475"/>
        <v>1975050</v>
      </c>
      <c r="AH170" s="36">
        <f t="shared" si="415"/>
        <v>1039500</v>
      </c>
      <c r="AI170" s="28" t="s">
        <v>45</v>
      </c>
      <c r="AJ170" s="72" t="s">
        <v>40</v>
      </c>
      <c r="AK170" s="74" t="s">
        <v>27</v>
      </c>
      <c r="AL170" s="30" t="str">
        <f t="shared" si="421"/>
        <v>B02-16</v>
      </c>
      <c r="AM170" s="30">
        <v>79</v>
      </c>
      <c r="AN170" s="30">
        <f t="shared" si="390"/>
        <v>12</v>
      </c>
      <c r="AO170" s="30">
        <v>67</v>
      </c>
      <c r="AP170" s="31">
        <f>AP167+1000</f>
        <v>165000</v>
      </c>
      <c r="AQ170" s="31">
        <f t="shared" si="424"/>
        <v>13035000</v>
      </c>
      <c r="AR170" s="39">
        <f>AQ170</f>
        <v>13035000</v>
      </c>
      <c r="AS170" s="33">
        <f t="shared" si="441"/>
        <v>0.95</v>
      </c>
      <c r="AT170" s="40">
        <f t="shared" si="392"/>
        <v>0.2</v>
      </c>
      <c r="AU170" s="35">
        <f t="shared" si="416"/>
        <v>12383250</v>
      </c>
      <c r="AV170" s="36">
        <f t="shared" si="417"/>
        <v>2476650</v>
      </c>
      <c r="AW170" s="29">
        <f t="shared" si="393"/>
        <v>8</v>
      </c>
      <c r="AX170" s="41">
        <f t="shared" si="476"/>
        <v>1238325</v>
      </c>
      <c r="AY170" s="41">
        <f t="shared" si="418"/>
        <v>651750</v>
      </c>
    </row>
    <row r="171" customFormat="1" ht="18" customHeight="1" spans="1:51">
      <c r="A171" s="43" t="str">
        <f t="shared" ref="A171:G171" si="482">A170</f>
        <v>B</v>
      </c>
      <c r="B171" s="74" t="str">
        <f t="shared" si="482"/>
        <v>16</v>
      </c>
      <c r="C171" s="74" t="str">
        <f t="shared" si="482"/>
        <v>01</v>
      </c>
      <c r="D171" s="43" t="str">
        <f t="shared" si="482"/>
        <v>B01-16</v>
      </c>
      <c r="E171" s="43">
        <f t="shared" si="482"/>
        <v>67</v>
      </c>
      <c r="F171" s="43">
        <f t="shared" si="482"/>
        <v>10</v>
      </c>
      <c r="G171" s="43">
        <f t="shared" si="482"/>
        <v>57</v>
      </c>
      <c r="H171" s="44"/>
      <c r="I171" s="44">
        <f t="shared" si="479"/>
        <v>11055000</v>
      </c>
      <c r="J171" s="32">
        <f t="shared" si="409"/>
        <v>11055000</v>
      </c>
      <c r="K171" s="33">
        <f t="shared" si="438"/>
        <v>0.9</v>
      </c>
      <c r="L171" s="34">
        <f t="shared" si="383"/>
        <v>0.4</v>
      </c>
      <c r="M171" s="70">
        <f t="shared" si="410"/>
        <v>9949500</v>
      </c>
      <c r="N171" s="36">
        <f t="shared" si="411"/>
        <v>3979800</v>
      </c>
      <c r="O171" s="37">
        <f t="shared" si="384"/>
        <v>6</v>
      </c>
      <c r="P171" s="36">
        <f t="shared" si="477"/>
        <v>994950</v>
      </c>
      <c r="Q171" s="71">
        <f t="shared" si="412"/>
        <v>1105500</v>
      </c>
      <c r="R171" s="43" t="s">
        <v>45</v>
      </c>
      <c r="S171" s="72" t="s">
        <v>40</v>
      </c>
      <c r="T171" s="74" t="s">
        <v>26</v>
      </c>
      <c r="U171" s="43" t="str">
        <f t="shared" si="420"/>
        <v>B03-16</v>
      </c>
      <c r="V171" s="43">
        <v>126</v>
      </c>
      <c r="W171" s="43">
        <f t="shared" si="386"/>
        <v>19</v>
      </c>
      <c r="X171" s="43">
        <v>107</v>
      </c>
      <c r="Y171" s="44"/>
      <c r="Z171" s="44"/>
      <c r="AA171" s="38">
        <f t="shared" si="480"/>
        <v>20790000</v>
      </c>
      <c r="AB171" s="33">
        <f t="shared" si="440"/>
        <v>0.9</v>
      </c>
      <c r="AC171" s="40">
        <f t="shared" si="388"/>
        <v>0.4</v>
      </c>
      <c r="AD171" s="35">
        <f t="shared" si="413"/>
        <v>18711000</v>
      </c>
      <c r="AE171" s="36">
        <f t="shared" si="414"/>
        <v>7484400</v>
      </c>
      <c r="AF171" s="29">
        <f t="shared" si="389"/>
        <v>6</v>
      </c>
      <c r="AG171" s="36">
        <f>(AD171-AE171)/AF171</f>
        <v>1871100</v>
      </c>
      <c r="AH171" s="36">
        <f t="shared" si="415"/>
        <v>2079000</v>
      </c>
      <c r="AI171" s="42" t="s">
        <v>45</v>
      </c>
      <c r="AJ171" s="72" t="s">
        <v>40</v>
      </c>
      <c r="AK171" s="74" t="s">
        <v>27</v>
      </c>
      <c r="AL171" s="43" t="str">
        <f t="shared" si="421"/>
        <v>B02-16</v>
      </c>
      <c r="AM171" s="43">
        <v>79</v>
      </c>
      <c r="AN171" s="43">
        <f t="shared" si="390"/>
        <v>12</v>
      </c>
      <c r="AO171" s="43">
        <v>67</v>
      </c>
      <c r="AP171" s="44"/>
      <c r="AQ171" s="44">
        <f t="shared" si="424"/>
        <v>0</v>
      </c>
      <c r="AR171" s="39">
        <f>AQ170</f>
        <v>13035000</v>
      </c>
      <c r="AS171" s="33">
        <f t="shared" si="441"/>
        <v>0.9</v>
      </c>
      <c r="AT171" s="40">
        <f t="shared" si="392"/>
        <v>0.4</v>
      </c>
      <c r="AU171" s="35">
        <f t="shared" si="416"/>
        <v>11731500</v>
      </c>
      <c r="AV171" s="36">
        <f t="shared" si="417"/>
        <v>4692600</v>
      </c>
      <c r="AW171" s="29">
        <f t="shared" si="393"/>
        <v>6</v>
      </c>
      <c r="AX171" s="41">
        <f>(AU171-AV171)/AW171</f>
        <v>1173150</v>
      </c>
      <c r="AY171" s="41">
        <f t="shared" si="418"/>
        <v>1303500</v>
      </c>
    </row>
    <row r="172" customFormat="1" ht="18" customHeight="1" spans="1:51">
      <c r="A172" s="47" t="str">
        <f t="shared" ref="A172:G172" si="483">A171</f>
        <v>B</v>
      </c>
      <c r="B172" s="74" t="str">
        <f t="shared" si="483"/>
        <v>16</v>
      </c>
      <c r="C172" s="74" t="str">
        <f t="shared" si="483"/>
        <v>01</v>
      </c>
      <c r="D172" s="47" t="str">
        <f t="shared" si="483"/>
        <v>B01-16</v>
      </c>
      <c r="E172" s="47">
        <f t="shared" si="483"/>
        <v>67</v>
      </c>
      <c r="F172" s="47">
        <f t="shared" si="483"/>
        <v>10</v>
      </c>
      <c r="G172" s="47">
        <f t="shared" si="483"/>
        <v>57</v>
      </c>
      <c r="H172" s="48"/>
      <c r="I172" s="48">
        <f t="shared" si="479"/>
        <v>11055000</v>
      </c>
      <c r="J172" s="32">
        <f t="shared" si="409"/>
        <v>11055000</v>
      </c>
      <c r="K172" s="33">
        <f t="shared" si="438"/>
        <v>0.8</v>
      </c>
      <c r="L172" s="34">
        <f t="shared" si="383"/>
        <v>1</v>
      </c>
      <c r="M172" s="70">
        <f t="shared" si="410"/>
        <v>8844000</v>
      </c>
      <c r="N172" s="36">
        <f t="shared" si="411"/>
        <v>8844000</v>
      </c>
      <c r="O172" s="37">
        <f t="shared" si="384"/>
        <v>0</v>
      </c>
      <c r="P172" s="36">
        <v>0</v>
      </c>
      <c r="Q172" s="71">
        <f t="shared" si="412"/>
        <v>2211000</v>
      </c>
      <c r="R172" s="47" t="s">
        <v>45</v>
      </c>
      <c r="S172" s="72" t="s">
        <v>40</v>
      </c>
      <c r="T172" s="74" t="s">
        <v>26</v>
      </c>
      <c r="U172" s="47" t="str">
        <f t="shared" si="420"/>
        <v>B03-16</v>
      </c>
      <c r="V172" s="47">
        <v>126</v>
      </c>
      <c r="W172" s="47">
        <f t="shared" si="386"/>
        <v>19</v>
      </c>
      <c r="X172" s="47">
        <v>107</v>
      </c>
      <c r="Y172" s="48"/>
      <c r="Z172" s="48"/>
      <c r="AA172" s="38">
        <f t="shared" si="480"/>
        <v>20790000</v>
      </c>
      <c r="AB172" s="33">
        <f t="shared" si="440"/>
        <v>0.8</v>
      </c>
      <c r="AC172" s="40">
        <f t="shared" si="388"/>
        <v>1</v>
      </c>
      <c r="AD172" s="35">
        <f t="shared" si="413"/>
        <v>16632000</v>
      </c>
      <c r="AE172" s="36">
        <f t="shared" si="414"/>
        <v>16632000</v>
      </c>
      <c r="AF172" s="29">
        <f t="shared" si="389"/>
        <v>0</v>
      </c>
      <c r="AG172" s="36">
        <f t="shared" ref="AG172:AG176" si="484">(AD172-AE172)/8</f>
        <v>0</v>
      </c>
      <c r="AH172" s="36">
        <f t="shared" si="415"/>
        <v>4158000</v>
      </c>
      <c r="AI172" s="46" t="s">
        <v>45</v>
      </c>
      <c r="AJ172" s="72" t="s">
        <v>40</v>
      </c>
      <c r="AK172" s="74" t="s">
        <v>27</v>
      </c>
      <c r="AL172" s="47" t="str">
        <f t="shared" si="421"/>
        <v>B02-16</v>
      </c>
      <c r="AM172" s="47">
        <v>79</v>
      </c>
      <c r="AN172" s="47">
        <f t="shared" si="390"/>
        <v>12</v>
      </c>
      <c r="AO172" s="47">
        <v>67</v>
      </c>
      <c r="AP172" s="48"/>
      <c r="AQ172" s="48">
        <f t="shared" si="424"/>
        <v>0</v>
      </c>
      <c r="AR172" s="39">
        <f>AQ170</f>
        <v>13035000</v>
      </c>
      <c r="AS172" s="33">
        <f t="shared" si="441"/>
        <v>0.8</v>
      </c>
      <c r="AT172" s="40">
        <f t="shared" si="392"/>
        <v>1</v>
      </c>
      <c r="AU172" s="35">
        <f t="shared" si="416"/>
        <v>10428000</v>
      </c>
      <c r="AV172" s="36">
        <f t="shared" si="417"/>
        <v>10428000</v>
      </c>
      <c r="AW172" s="29">
        <f t="shared" si="393"/>
        <v>0</v>
      </c>
      <c r="AX172" s="41">
        <f t="shared" ref="AX172:AX176" si="485">(AU172-AV172)/8</f>
        <v>0</v>
      </c>
      <c r="AY172" s="41">
        <f t="shared" si="418"/>
        <v>2607000</v>
      </c>
    </row>
    <row r="173" customFormat="1" ht="18" customHeight="1" spans="1:51">
      <c r="A173" s="30" t="s">
        <v>45</v>
      </c>
      <c r="B173" s="74" t="s">
        <v>41</v>
      </c>
      <c r="C173" s="74" t="s">
        <v>25</v>
      </c>
      <c r="D173" s="30" t="str">
        <f>A173&amp;C173&amp;"-"&amp;B173</f>
        <v>B01-17</v>
      </c>
      <c r="E173" s="30">
        <v>66</v>
      </c>
      <c r="F173" s="30">
        <v>10</v>
      </c>
      <c r="G173" s="30">
        <v>56</v>
      </c>
      <c r="H173" s="31">
        <f>H170+1000</f>
        <v>166000</v>
      </c>
      <c r="I173" s="31">
        <f>H173*E173</f>
        <v>10956000</v>
      </c>
      <c r="J173" s="32">
        <f t="shared" si="409"/>
        <v>10956000</v>
      </c>
      <c r="K173" s="33">
        <f t="shared" si="438"/>
        <v>0.95</v>
      </c>
      <c r="L173" s="34">
        <f t="shared" si="383"/>
        <v>0.2</v>
      </c>
      <c r="M173" s="70">
        <f t="shared" si="410"/>
        <v>10408200</v>
      </c>
      <c r="N173" s="36">
        <f t="shared" si="411"/>
        <v>2081640</v>
      </c>
      <c r="O173" s="37">
        <f t="shared" si="384"/>
        <v>8</v>
      </c>
      <c r="P173" s="36">
        <f t="shared" ref="P173:P177" si="486">(M173-N173)/O173</f>
        <v>1040820</v>
      </c>
      <c r="Q173" s="71">
        <f t="shared" si="412"/>
        <v>547800</v>
      </c>
      <c r="R173" s="30" t="s">
        <v>45</v>
      </c>
      <c r="S173" s="72" t="s">
        <v>41</v>
      </c>
      <c r="T173" s="74" t="s">
        <v>26</v>
      </c>
      <c r="U173" s="30" t="str">
        <f t="shared" si="420"/>
        <v>B03-17</v>
      </c>
      <c r="V173" s="30">
        <v>123</v>
      </c>
      <c r="W173" s="30">
        <f t="shared" si="386"/>
        <v>19</v>
      </c>
      <c r="X173" s="30">
        <v>104</v>
      </c>
      <c r="Y173" s="31">
        <f>Y170+1000</f>
        <v>166000</v>
      </c>
      <c r="Z173" s="31">
        <f>Y173*V173</f>
        <v>20418000</v>
      </c>
      <c r="AA173" s="38">
        <f>V173*Y173</f>
        <v>20418000</v>
      </c>
      <c r="AB173" s="33">
        <f t="shared" si="440"/>
        <v>0.95</v>
      </c>
      <c r="AC173" s="33">
        <f t="shared" si="388"/>
        <v>0.2</v>
      </c>
      <c r="AD173" s="35">
        <f t="shared" si="413"/>
        <v>19397100</v>
      </c>
      <c r="AE173" s="36">
        <f t="shared" si="414"/>
        <v>3879420</v>
      </c>
      <c r="AF173" s="29">
        <f t="shared" si="389"/>
        <v>8</v>
      </c>
      <c r="AG173" s="36">
        <f t="shared" si="484"/>
        <v>1939710</v>
      </c>
      <c r="AH173" s="36">
        <f t="shared" si="415"/>
        <v>1020900</v>
      </c>
      <c r="AI173" s="28" t="s">
        <v>45</v>
      </c>
      <c r="AJ173" s="72" t="s">
        <v>41</v>
      </c>
      <c r="AK173" s="74" t="s">
        <v>27</v>
      </c>
      <c r="AL173" s="30" t="str">
        <f t="shared" si="421"/>
        <v>B02-17</v>
      </c>
      <c r="AM173" s="30">
        <v>79</v>
      </c>
      <c r="AN173" s="30">
        <f t="shared" si="390"/>
        <v>12</v>
      </c>
      <c r="AO173" s="30">
        <v>67</v>
      </c>
      <c r="AP173" s="31">
        <f>AP170+1000</f>
        <v>166000</v>
      </c>
      <c r="AQ173" s="31">
        <f t="shared" si="424"/>
        <v>13114000</v>
      </c>
      <c r="AR173" s="39">
        <f>AQ173</f>
        <v>13114000</v>
      </c>
      <c r="AS173" s="33">
        <f t="shared" si="441"/>
        <v>0.95</v>
      </c>
      <c r="AT173" s="40">
        <f t="shared" si="392"/>
        <v>0.2</v>
      </c>
      <c r="AU173" s="35">
        <f t="shared" si="416"/>
        <v>12458300</v>
      </c>
      <c r="AV173" s="36">
        <f t="shared" si="417"/>
        <v>2491660</v>
      </c>
      <c r="AW173" s="29">
        <f t="shared" si="393"/>
        <v>8</v>
      </c>
      <c r="AX173" s="41">
        <f t="shared" si="485"/>
        <v>1245830</v>
      </c>
      <c r="AY173" s="41">
        <f t="shared" si="418"/>
        <v>655700</v>
      </c>
    </row>
    <row r="174" customFormat="1" ht="18" customHeight="1" spans="1:51">
      <c r="A174" s="43" t="str">
        <f t="shared" ref="A174:G174" si="487">A173</f>
        <v>B</v>
      </c>
      <c r="B174" s="74" t="str">
        <f t="shared" si="487"/>
        <v>17</v>
      </c>
      <c r="C174" s="74" t="str">
        <f t="shared" si="487"/>
        <v>01</v>
      </c>
      <c r="D174" s="43" t="str">
        <f t="shared" si="487"/>
        <v>B01-17</v>
      </c>
      <c r="E174" s="43">
        <f t="shared" si="487"/>
        <v>66</v>
      </c>
      <c r="F174" s="43">
        <f t="shared" si="487"/>
        <v>10</v>
      </c>
      <c r="G174" s="43">
        <f t="shared" si="487"/>
        <v>56</v>
      </c>
      <c r="H174" s="44"/>
      <c r="I174" s="44">
        <f t="shared" ref="I174:I178" si="488">I173</f>
        <v>10956000</v>
      </c>
      <c r="J174" s="32">
        <f t="shared" si="409"/>
        <v>10956000</v>
      </c>
      <c r="K174" s="33">
        <f t="shared" si="438"/>
        <v>0.9</v>
      </c>
      <c r="L174" s="34">
        <f t="shared" si="383"/>
        <v>0.4</v>
      </c>
      <c r="M174" s="70">
        <f t="shared" si="410"/>
        <v>9860400</v>
      </c>
      <c r="N174" s="36">
        <f t="shared" si="411"/>
        <v>3944160</v>
      </c>
      <c r="O174" s="37">
        <f t="shared" si="384"/>
        <v>6</v>
      </c>
      <c r="P174" s="36">
        <f t="shared" si="486"/>
        <v>986040</v>
      </c>
      <c r="Q174" s="71">
        <f t="shared" si="412"/>
        <v>1095600</v>
      </c>
      <c r="R174" s="43" t="s">
        <v>45</v>
      </c>
      <c r="S174" s="72" t="s">
        <v>41</v>
      </c>
      <c r="T174" s="74" t="s">
        <v>26</v>
      </c>
      <c r="U174" s="43" t="str">
        <f t="shared" si="420"/>
        <v>B03-17</v>
      </c>
      <c r="V174" s="43">
        <v>123</v>
      </c>
      <c r="W174" s="43">
        <f t="shared" si="386"/>
        <v>19</v>
      </c>
      <c r="X174" s="43">
        <v>104</v>
      </c>
      <c r="Y174" s="44"/>
      <c r="Z174" s="44"/>
      <c r="AA174" s="38">
        <f t="shared" ref="AA174:AA178" si="489">AA173</f>
        <v>20418000</v>
      </c>
      <c r="AB174" s="33">
        <f t="shared" si="440"/>
        <v>0.9</v>
      </c>
      <c r="AC174" s="40">
        <f t="shared" si="388"/>
        <v>0.4</v>
      </c>
      <c r="AD174" s="35">
        <f t="shared" si="413"/>
        <v>18376200</v>
      </c>
      <c r="AE174" s="36">
        <f t="shared" si="414"/>
        <v>7350480</v>
      </c>
      <c r="AF174" s="29">
        <f t="shared" si="389"/>
        <v>6</v>
      </c>
      <c r="AG174" s="36">
        <f>(AD174-AE174)/AF174</f>
        <v>1837620</v>
      </c>
      <c r="AH174" s="36">
        <f t="shared" si="415"/>
        <v>2041800</v>
      </c>
      <c r="AI174" s="42" t="s">
        <v>45</v>
      </c>
      <c r="AJ174" s="72" t="s">
        <v>41</v>
      </c>
      <c r="AK174" s="74" t="s">
        <v>27</v>
      </c>
      <c r="AL174" s="43" t="str">
        <f t="shared" si="421"/>
        <v>B02-17</v>
      </c>
      <c r="AM174" s="43">
        <v>79</v>
      </c>
      <c r="AN174" s="43">
        <f t="shared" si="390"/>
        <v>12</v>
      </c>
      <c r="AO174" s="43">
        <v>67</v>
      </c>
      <c r="AP174" s="44"/>
      <c r="AQ174" s="44">
        <f t="shared" si="424"/>
        <v>0</v>
      </c>
      <c r="AR174" s="39">
        <f>AQ173</f>
        <v>13114000</v>
      </c>
      <c r="AS174" s="33">
        <f t="shared" si="441"/>
        <v>0.9</v>
      </c>
      <c r="AT174" s="40">
        <f t="shared" si="392"/>
        <v>0.4</v>
      </c>
      <c r="AU174" s="35">
        <f t="shared" si="416"/>
        <v>11802600</v>
      </c>
      <c r="AV174" s="36">
        <f t="shared" si="417"/>
        <v>4721040</v>
      </c>
      <c r="AW174" s="29">
        <f t="shared" si="393"/>
        <v>6</v>
      </c>
      <c r="AX174" s="41">
        <f>(AU174-AV174)/AW174</f>
        <v>1180260</v>
      </c>
      <c r="AY174" s="41">
        <f t="shared" si="418"/>
        <v>1311400</v>
      </c>
    </row>
    <row r="175" customFormat="1" ht="18" customHeight="1" spans="1:51">
      <c r="A175" s="47" t="str">
        <f t="shared" ref="A175:G175" si="490">A174</f>
        <v>B</v>
      </c>
      <c r="B175" s="74" t="str">
        <f t="shared" si="490"/>
        <v>17</v>
      </c>
      <c r="C175" s="74" t="str">
        <f t="shared" si="490"/>
        <v>01</v>
      </c>
      <c r="D175" s="47" t="str">
        <f t="shared" si="490"/>
        <v>B01-17</v>
      </c>
      <c r="E175" s="47">
        <f t="shared" si="490"/>
        <v>66</v>
      </c>
      <c r="F175" s="47">
        <f t="shared" si="490"/>
        <v>10</v>
      </c>
      <c r="G175" s="47">
        <f t="shared" si="490"/>
        <v>56</v>
      </c>
      <c r="H175" s="48"/>
      <c r="I175" s="48">
        <f t="shared" si="488"/>
        <v>10956000</v>
      </c>
      <c r="J175" s="32">
        <f t="shared" si="409"/>
        <v>10956000</v>
      </c>
      <c r="K175" s="33">
        <f t="shared" si="438"/>
        <v>0.8</v>
      </c>
      <c r="L175" s="34">
        <f t="shared" si="383"/>
        <v>1</v>
      </c>
      <c r="M175" s="70">
        <f t="shared" si="410"/>
        <v>8764800</v>
      </c>
      <c r="N175" s="36">
        <f t="shared" si="411"/>
        <v>8764800</v>
      </c>
      <c r="O175" s="37">
        <f t="shared" si="384"/>
        <v>0</v>
      </c>
      <c r="P175" s="36">
        <v>0</v>
      </c>
      <c r="Q175" s="71">
        <f t="shared" si="412"/>
        <v>2191200</v>
      </c>
      <c r="R175" s="47" t="s">
        <v>45</v>
      </c>
      <c r="S175" s="72" t="s">
        <v>41</v>
      </c>
      <c r="T175" s="74" t="s">
        <v>26</v>
      </c>
      <c r="U175" s="47" t="str">
        <f t="shared" si="420"/>
        <v>B03-17</v>
      </c>
      <c r="V175" s="47">
        <v>123</v>
      </c>
      <c r="W175" s="47">
        <f t="shared" si="386"/>
        <v>19</v>
      </c>
      <c r="X175" s="47">
        <v>104</v>
      </c>
      <c r="Y175" s="48"/>
      <c r="Z175" s="48"/>
      <c r="AA175" s="38">
        <f t="shared" si="489"/>
        <v>20418000</v>
      </c>
      <c r="AB175" s="33">
        <f t="shared" si="440"/>
        <v>0.8</v>
      </c>
      <c r="AC175" s="40">
        <f t="shared" si="388"/>
        <v>1</v>
      </c>
      <c r="AD175" s="35">
        <f t="shared" si="413"/>
        <v>16334400</v>
      </c>
      <c r="AE175" s="36">
        <f t="shared" si="414"/>
        <v>16334400</v>
      </c>
      <c r="AF175" s="29">
        <f t="shared" si="389"/>
        <v>0</v>
      </c>
      <c r="AG175" s="36">
        <f t="shared" si="484"/>
        <v>0</v>
      </c>
      <c r="AH175" s="36">
        <f t="shared" si="415"/>
        <v>4083600</v>
      </c>
      <c r="AI175" s="46" t="s">
        <v>45</v>
      </c>
      <c r="AJ175" s="72" t="s">
        <v>41</v>
      </c>
      <c r="AK175" s="74" t="s">
        <v>27</v>
      </c>
      <c r="AL175" s="47" t="str">
        <f t="shared" si="421"/>
        <v>B02-17</v>
      </c>
      <c r="AM175" s="47">
        <v>79</v>
      </c>
      <c r="AN175" s="47">
        <f t="shared" si="390"/>
        <v>12</v>
      </c>
      <c r="AO175" s="47">
        <v>67</v>
      </c>
      <c r="AP175" s="48"/>
      <c r="AQ175" s="48">
        <f t="shared" si="424"/>
        <v>0</v>
      </c>
      <c r="AR175" s="39">
        <f>AQ173</f>
        <v>13114000</v>
      </c>
      <c r="AS175" s="33">
        <f t="shared" si="441"/>
        <v>0.8</v>
      </c>
      <c r="AT175" s="40">
        <f t="shared" si="392"/>
        <v>1</v>
      </c>
      <c r="AU175" s="35">
        <f t="shared" si="416"/>
        <v>10491200</v>
      </c>
      <c r="AV175" s="36">
        <f t="shared" si="417"/>
        <v>10491200</v>
      </c>
      <c r="AW175" s="29">
        <f t="shared" si="393"/>
        <v>0</v>
      </c>
      <c r="AX175" s="41">
        <f t="shared" si="485"/>
        <v>0</v>
      </c>
      <c r="AY175" s="41">
        <f t="shared" si="418"/>
        <v>2622800</v>
      </c>
    </row>
    <row r="176" customFormat="1" ht="18" customHeight="1" spans="1:51">
      <c r="A176" s="30" t="s">
        <v>45</v>
      </c>
      <c r="B176" s="74" t="s">
        <v>42</v>
      </c>
      <c r="C176" s="74" t="s">
        <v>25</v>
      </c>
      <c r="D176" s="30" t="str">
        <f>A176&amp;C176&amp;"-"&amp;B176</f>
        <v>B01-18</v>
      </c>
      <c r="E176" s="30">
        <v>65</v>
      </c>
      <c r="F176" s="30">
        <v>10</v>
      </c>
      <c r="G176" s="30">
        <v>55</v>
      </c>
      <c r="H176" s="31">
        <f>H173+1000</f>
        <v>167000</v>
      </c>
      <c r="I176" s="31">
        <f>H176*E176</f>
        <v>10855000</v>
      </c>
      <c r="J176" s="32">
        <f t="shared" si="409"/>
        <v>10855000</v>
      </c>
      <c r="K176" s="33">
        <f t="shared" si="438"/>
        <v>0.95</v>
      </c>
      <c r="L176" s="34">
        <f t="shared" si="383"/>
        <v>0.2</v>
      </c>
      <c r="M176" s="70">
        <f t="shared" si="410"/>
        <v>10312250</v>
      </c>
      <c r="N176" s="36">
        <f t="shared" si="411"/>
        <v>2062450</v>
      </c>
      <c r="O176" s="37">
        <f t="shared" si="384"/>
        <v>8</v>
      </c>
      <c r="P176" s="36">
        <f t="shared" si="486"/>
        <v>1031225</v>
      </c>
      <c r="Q176" s="71">
        <f t="shared" si="412"/>
        <v>542750</v>
      </c>
      <c r="R176" s="30" t="s">
        <v>45</v>
      </c>
      <c r="S176" s="72" t="s">
        <v>42</v>
      </c>
      <c r="T176" s="74" t="s">
        <v>26</v>
      </c>
      <c r="U176" s="30" t="str">
        <f t="shared" si="420"/>
        <v>B03-18</v>
      </c>
      <c r="V176" s="30">
        <v>120</v>
      </c>
      <c r="W176" s="30">
        <f t="shared" si="386"/>
        <v>19</v>
      </c>
      <c r="X176" s="30">
        <v>101</v>
      </c>
      <c r="Y176" s="31">
        <f>Y173+1000</f>
        <v>167000</v>
      </c>
      <c r="Z176" s="31">
        <f>Y176*V176</f>
        <v>20040000</v>
      </c>
      <c r="AA176" s="38">
        <f>V176*Y176</f>
        <v>20040000</v>
      </c>
      <c r="AB176" s="33">
        <f t="shared" si="440"/>
        <v>0.95</v>
      </c>
      <c r="AC176" s="33">
        <f t="shared" si="388"/>
        <v>0.2</v>
      </c>
      <c r="AD176" s="35">
        <f t="shared" si="413"/>
        <v>19038000</v>
      </c>
      <c r="AE176" s="36">
        <f t="shared" si="414"/>
        <v>3807600</v>
      </c>
      <c r="AF176" s="29">
        <f t="shared" si="389"/>
        <v>8</v>
      </c>
      <c r="AG176" s="36">
        <f t="shared" si="484"/>
        <v>1903800</v>
      </c>
      <c r="AH176" s="36">
        <f t="shared" si="415"/>
        <v>1002000</v>
      </c>
      <c r="AI176" s="28" t="s">
        <v>45</v>
      </c>
      <c r="AJ176" s="72" t="s">
        <v>42</v>
      </c>
      <c r="AK176" s="74" t="s">
        <v>27</v>
      </c>
      <c r="AL176" s="30" t="str">
        <f t="shared" si="421"/>
        <v>B02-18</v>
      </c>
      <c r="AM176" s="30">
        <v>78</v>
      </c>
      <c r="AN176" s="30">
        <f t="shared" si="390"/>
        <v>12</v>
      </c>
      <c r="AO176" s="30">
        <v>66</v>
      </c>
      <c r="AP176" s="31">
        <f>AP173+1000</f>
        <v>167000</v>
      </c>
      <c r="AQ176" s="31">
        <f t="shared" si="424"/>
        <v>13026000</v>
      </c>
      <c r="AR176" s="39">
        <f>AQ176</f>
        <v>13026000</v>
      </c>
      <c r="AS176" s="33">
        <f t="shared" si="441"/>
        <v>0.95</v>
      </c>
      <c r="AT176" s="40">
        <f t="shared" si="392"/>
        <v>0.2</v>
      </c>
      <c r="AU176" s="35">
        <f t="shared" si="416"/>
        <v>12374700</v>
      </c>
      <c r="AV176" s="36">
        <f t="shared" si="417"/>
        <v>2474940</v>
      </c>
      <c r="AW176" s="29">
        <f t="shared" si="393"/>
        <v>8</v>
      </c>
      <c r="AX176" s="41">
        <f t="shared" si="485"/>
        <v>1237470</v>
      </c>
      <c r="AY176" s="41">
        <f t="shared" si="418"/>
        <v>651300</v>
      </c>
    </row>
    <row r="177" customFormat="1" ht="18" customHeight="1" spans="1:51">
      <c r="A177" s="43" t="str">
        <f t="shared" ref="A177:G177" si="491">A176</f>
        <v>B</v>
      </c>
      <c r="B177" s="74" t="str">
        <f t="shared" si="491"/>
        <v>18</v>
      </c>
      <c r="C177" s="74" t="str">
        <f t="shared" si="491"/>
        <v>01</v>
      </c>
      <c r="D177" s="43" t="str">
        <f t="shared" si="491"/>
        <v>B01-18</v>
      </c>
      <c r="E177" s="43">
        <f t="shared" si="491"/>
        <v>65</v>
      </c>
      <c r="F177" s="43">
        <f t="shared" si="491"/>
        <v>10</v>
      </c>
      <c r="G177" s="43">
        <f t="shared" si="491"/>
        <v>55</v>
      </c>
      <c r="H177" s="44"/>
      <c r="I177" s="44">
        <f t="shared" si="488"/>
        <v>10855000</v>
      </c>
      <c r="J177" s="32">
        <f t="shared" si="409"/>
        <v>10855000</v>
      </c>
      <c r="K177" s="33">
        <f t="shared" si="438"/>
        <v>0.9</v>
      </c>
      <c r="L177" s="34">
        <f t="shared" si="383"/>
        <v>0.4</v>
      </c>
      <c r="M177" s="70">
        <f t="shared" si="410"/>
        <v>9769500</v>
      </c>
      <c r="N177" s="36">
        <f t="shared" si="411"/>
        <v>3907800</v>
      </c>
      <c r="O177" s="37">
        <f t="shared" si="384"/>
        <v>6</v>
      </c>
      <c r="P177" s="36">
        <f t="shared" si="486"/>
        <v>976950</v>
      </c>
      <c r="Q177" s="71">
        <f t="shared" si="412"/>
        <v>1085500</v>
      </c>
      <c r="R177" s="43" t="s">
        <v>45</v>
      </c>
      <c r="S177" s="72" t="s">
        <v>42</v>
      </c>
      <c r="T177" s="74" t="s">
        <v>26</v>
      </c>
      <c r="U177" s="43" t="str">
        <f t="shared" si="420"/>
        <v>B03-18</v>
      </c>
      <c r="V177" s="43">
        <v>120</v>
      </c>
      <c r="W177" s="43">
        <f t="shared" si="386"/>
        <v>19</v>
      </c>
      <c r="X177" s="43">
        <v>101</v>
      </c>
      <c r="Y177" s="44"/>
      <c r="Z177" s="44"/>
      <c r="AA177" s="38">
        <f t="shared" si="489"/>
        <v>20040000</v>
      </c>
      <c r="AB177" s="33">
        <f t="shared" si="440"/>
        <v>0.9</v>
      </c>
      <c r="AC177" s="40">
        <f t="shared" si="388"/>
        <v>0.4</v>
      </c>
      <c r="AD177" s="35">
        <f t="shared" si="413"/>
        <v>18036000</v>
      </c>
      <c r="AE177" s="36">
        <f t="shared" si="414"/>
        <v>7214400</v>
      </c>
      <c r="AF177" s="29">
        <f t="shared" si="389"/>
        <v>6</v>
      </c>
      <c r="AG177" s="36">
        <f>(AD177-AE177)/AF177</f>
        <v>1803600</v>
      </c>
      <c r="AH177" s="36">
        <f t="shared" si="415"/>
        <v>2004000</v>
      </c>
      <c r="AI177" s="42" t="s">
        <v>45</v>
      </c>
      <c r="AJ177" s="72" t="s">
        <v>42</v>
      </c>
      <c r="AK177" s="74" t="s">
        <v>27</v>
      </c>
      <c r="AL177" s="43" t="str">
        <f t="shared" si="421"/>
        <v>B02-18</v>
      </c>
      <c r="AM177" s="43">
        <v>78</v>
      </c>
      <c r="AN177" s="43">
        <f t="shared" si="390"/>
        <v>12</v>
      </c>
      <c r="AO177" s="43">
        <v>66</v>
      </c>
      <c r="AP177" s="44"/>
      <c r="AQ177" s="44">
        <f t="shared" si="424"/>
        <v>0</v>
      </c>
      <c r="AR177" s="39">
        <f>AQ176</f>
        <v>13026000</v>
      </c>
      <c r="AS177" s="33">
        <f t="shared" si="441"/>
        <v>0.9</v>
      </c>
      <c r="AT177" s="40">
        <f t="shared" si="392"/>
        <v>0.4</v>
      </c>
      <c r="AU177" s="35">
        <f t="shared" si="416"/>
        <v>11723400</v>
      </c>
      <c r="AV177" s="36">
        <f t="shared" si="417"/>
        <v>4689360</v>
      </c>
      <c r="AW177" s="29">
        <f t="shared" si="393"/>
        <v>6</v>
      </c>
      <c r="AX177" s="41">
        <f>(AU177-AV177)/AW177</f>
        <v>1172340</v>
      </c>
      <c r="AY177" s="41">
        <f t="shared" si="418"/>
        <v>1302600</v>
      </c>
    </row>
    <row r="178" customFormat="1" ht="18" customHeight="1" spans="1:51">
      <c r="A178" s="47" t="str">
        <f t="shared" ref="A178:G178" si="492">A177</f>
        <v>B</v>
      </c>
      <c r="B178" s="74" t="str">
        <f t="shared" si="492"/>
        <v>18</v>
      </c>
      <c r="C178" s="74" t="str">
        <f t="shared" si="492"/>
        <v>01</v>
      </c>
      <c r="D178" s="47" t="str">
        <f t="shared" si="492"/>
        <v>B01-18</v>
      </c>
      <c r="E178" s="47">
        <f t="shared" si="492"/>
        <v>65</v>
      </c>
      <c r="F178" s="47">
        <f t="shared" si="492"/>
        <v>10</v>
      </c>
      <c r="G178" s="47">
        <f t="shared" si="492"/>
        <v>55</v>
      </c>
      <c r="H178" s="48"/>
      <c r="I178" s="48">
        <f t="shared" si="488"/>
        <v>10855000</v>
      </c>
      <c r="J178" s="32">
        <f t="shared" si="409"/>
        <v>10855000</v>
      </c>
      <c r="K178" s="33">
        <f t="shared" si="438"/>
        <v>0.8</v>
      </c>
      <c r="L178" s="34">
        <f t="shared" si="383"/>
        <v>1</v>
      </c>
      <c r="M178" s="70">
        <f t="shared" si="410"/>
        <v>8684000</v>
      </c>
      <c r="N178" s="36">
        <f t="shared" si="411"/>
        <v>8684000</v>
      </c>
      <c r="O178" s="37">
        <f t="shared" si="384"/>
        <v>0</v>
      </c>
      <c r="P178" s="36">
        <v>0</v>
      </c>
      <c r="Q178" s="71">
        <f t="shared" si="412"/>
        <v>2171000</v>
      </c>
      <c r="R178" s="47" t="s">
        <v>45</v>
      </c>
      <c r="S178" s="72" t="s">
        <v>42</v>
      </c>
      <c r="T178" s="74" t="s">
        <v>26</v>
      </c>
      <c r="U178" s="47" t="str">
        <f t="shared" si="420"/>
        <v>B03-18</v>
      </c>
      <c r="V178" s="47">
        <v>120</v>
      </c>
      <c r="W178" s="47">
        <f t="shared" si="386"/>
        <v>19</v>
      </c>
      <c r="X178" s="47">
        <v>101</v>
      </c>
      <c r="Y178" s="48"/>
      <c r="Z178" s="48"/>
      <c r="AA178" s="38">
        <f t="shared" si="489"/>
        <v>20040000</v>
      </c>
      <c r="AB178" s="33">
        <f t="shared" si="440"/>
        <v>0.8</v>
      </c>
      <c r="AC178" s="40">
        <f t="shared" si="388"/>
        <v>1</v>
      </c>
      <c r="AD178" s="35">
        <f t="shared" si="413"/>
        <v>16032000</v>
      </c>
      <c r="AE178" s="36">
        <f t="shared" si="414"/>
        <v>16032000</v>
      </c>
      <c r="AF178" s="29">
        <f t="shared" si="389"/>
        <v>0</v>
      </c>
      <c r="AG178" s="36">
        <f t="shared" ref="AG178:AG182" si="493">(AD178-AE178)/8</f>
        <v>0</v>
      </c>
      <c r="AH178" s="36">
        <f t="shared" si="415"/>
        <v>4008000</v>
      </c>
      <c r="AI178" s="46" t="s">
        <v>45</v>
      </c>
      <c r="AJ178" s="72" t="s">
        <v>42</v>
      </c>
      <c r="AK178" s="74" t="s">
        <v>27</v>
      </c>
      <c r="AL178" s="47" t="str">
        <f t="shared" si="421"/>
        <v>B02-18</v>
      </c>
      <c r="AM178" s="47">
        <v>78</v>
      </c>
      <c r="AN178" s="47">
        <f t="shared" si="390"/>
        <v>12</v>
      </c>
      <c r="AO178" s="47">
        <v>66</v>
      </c>
      <c r="AP178" s="48"/>
      <c r="AQ178" s="48">
        <f t="shared" si="424"/>
        <v>0</v>
      </c>
      <c r="AR178" s="39">
        <f>AQ176</f>
        <v>13026000</v>
      </c>
      <c r="AS178" s="33">
        <f t="shared" si="441"/>
        <v>0.8</v>
      </c>
      <c r="AT178" s="40">
        <f t="shared" si="392"/>
        <v>1</v>
      </c>
      <c r="AU178" s="35">
        <f t="shared" si="416"/>
        <v>10420800</v>
      </c>
      <c r="AV178" s="36">
        <f t="shared" si="417"/>
        <v>10420800</v>
      </c>
      <c r="AW178" s="29">
        <f t="shared" si="393"/>
        <v>0</v>
      </c>
      <c r="AX178" s="41">
        <f t="shared" ref="AX178:AX182" si="494">(AU178-AV178)/8</f>
        <v>0</v>
      </c>
      <c r="AY178" s="41">
        <f t="shared" si="418"/>
        <v>2605200</v>
      </c>
    </row>
    <row r="179" customFormat="1" ht="18" customHeight="1" spans="1:51">
      <c r="A179" s="30" t="s">
        <v>45</v>
      </c>
      <c r="B179" s="74" t="s">
        <v>43</v>
      </c>
      <c r="C179" s="74" t="s">
        <v>25</v>
      </c>
      <c r="D179" s="30" t="str">
        <f>A179&amp;C179&amp;"-"&amp;B179</f>
        <v>B01-19</v>
      </c>
      <c r="E179" s="30">
        <v>64</v>
      </c>
      <c r="F179" s="30">
        <v>10</v>
      </c>
      <c r="G179" s="30">
        <v>54</v>
      </c>
      <c r="H179" s="31">
        <f>H176+1000</f>
        <v>168000</v>
      </c>
      <c r="I179" s="31">
        <f>H179*E179</f>
        <v>10752000</v>
      </c>
      <c r="J179" s="32">
        <f t="shared" si="409"/>
        <v>10752000</v>
      </c>
      <c r="K179" s="33">
        <f t="shared" si="438"/>
        <v>0.95</v>
      </c>
      <c r="L179" s="34">
        <f t="shared" si="383"/>
        <v>0.2</v>
      </c>
      <c r="M179" s="70">
        <f t="shared" si="410"/>
        <v>10214400</v>
      </c>
      <c r="N179" s="36">
        <f t="shared" si="411"/>
        <v>2042880</v>
      </c>
      <c r="O179" s="37">
        <f t="shared" si="384"/>
        <v>8</v>
      </c>
      <c r="P179" s="36">
        <f t="shared" ref="P179:P183" si="495">(M179-N179)/O179</f>
        <v>1021440</v>
      </c>
      <c r="Q179" s="71">
        <f t="shared" si="412"/>
        <v>537600</v>
      </c>
      <c r="R179" s="30" t="s">
        <v>45</v>
      </c>
      <c r="S179" s="72" t="s">
        <v>43</v>
      </c>
      <c r="T179" s="74" t="s">
        <v>26</v>
      </c>
      <c r="U179" s="30" t="str">
        <f t="shared" si="420"/>
        <v>B03-19</v>
      </c>
      <c r="V179" s="30">
        <v>116</v>
      </c>
      <c r="W179" s="30">
        <f t="shared" si="386"/>
        <v>18</v>
      </c>
      <c r="X179" s="30">
        <v>98</v>
      </c>
      <c r="Y179" s="31">
        <f>Y176+1000</f>
        <v>168000</v>
      </c>
      <c r="Z179" s="31">
        <f>Y179*V179</f>
        <v>19488000</v>
      </c>
      <c r="AA179" s="38">
        <f>V179*Y179</f>
        <v>19488000</v>
      </c>
      <c r="AB179" s="33">
        <f t="shared" si="440"/>
        <v>0.95</v>
      </c>
      <c r="AC179" s="33">
        <f t="shared" si="388"/>
        <v>0.2</v>
      </c>
      <c r="AD179" s="35">
        <f t="shared" si="413"/>
        <v>18513600</v>
      </c>
      <c r="AE179" s="36">
        <f t="shared" si="414"/>
        <v>3702720</v>
      </c>
      <c r="AF179" s="29">
        <f t="shared" si="389"/>
        <v>8</v>
      </c>
      <c r="AG179" s="36">
        <f t="shared" si="493"/>
        <v>1851360</v>
      </c>
      <c r="AH179" s="36">
        <f t="shared" si="415"/>
        <v>974400</v>
      </c>
      <c r="AI179" s="28" t="s">
        <v>45</v>
      </c>
      <c r="AJ179" s="72" t="s">
        <v>43</v>
      </c>
      <c r="AK179" s="74" t="s">
        <v>27</v>
      </c>
      <c r="AL179" s="30" t="str">
        <f t="shared" si="421"/>
        <v>B02-19</v>
      </c>
      <c r="AM179" s="30">
        <v>78</v>
      </c>
      <c r="AN179" s="30">
        <f t="shared" si="390"/>
        <v>13</v>
      </c>
      <c r="AO179" s="30">
        <v>65</v>
      </c>
      <c r="AP179" s="31">
        <f>AP176+1000</f>
        <v>168000</v>
      </c>
      <c r="AQ179" s="31">
        <f t="shared" si="424"/>
        <v>13104000</v>
      </c>
      <c r="AR179" s="39">
        <f>AQ179</f>
        <v>13104000</v>
      </c>
      <c r="AS179" s="33">
        <f t="shared" si="441"/>
        <v>0.95</v>
      </c>
      <c r="AT179" s="40">
        <f t="shared" si="392"/>
        <v>0.2</v>
      </c>
      <c r="AU179" s="35">
        <f t="shared" si="416"/>
        <v>12448800</v>
      </c>
      <c r="AV179" s="36">
        <f t="shared" si="417"/>
        <v>2489760</v>
      </c>
      <c r="AW179" s="29">
        <f t="shared" si="393"/>
        <v>8</v>
      </c>
      <c r="AX179" s="41">
        <f t="shared" si="494"/>
        <v>1244880</v>
      </c>
      <c r="AY179" s="41">
        <f t="shared" si="418"/>
        <v>655200</v>
      </c>
    </row>
    <row r="180" customFormat="1" ht="18" customHeight="1" spans="1:51">
      <c r="A180" s="43" t="str">
        <f t="shared" ref="A180:G180" si="496">A179</f>
        <v>B</v>
      </c>
      <c r="B180" s="74" t="str">
        <f t="shared" si="496"/>
        <v>19</v>
      </c>
      <c r="C180" s="74" t="str">
        <f t="shared" si="496"/>
        <v>01</v>
      </c>
      <c r="D180" s="43" t="str">
        <f t="shared" si="496"/>
        <v>B01-19</v>
      </c>
      <c r="E180" s="43">
        <f t="shared" si="496"/>
        <v>64</v>
      </c>
      <c r="F180" s="43">
        <f t="shared" si="496"/>
        <v>10</v>
      </c>
      <c r="G180" s="43">
        <f t="shared" si="496"/>
        <v>54</v>
      </c>
      <c r="H180" s="44"/>
      <c r="I180" s="44">
        <f t="shared" ref="I180:I184" si="497">I179</f>
        <v>10752000</v>
      </c>
      <c r="J180" s="32">
        <f t="shared" si="409"/>
        <v>10752000</v>
      </c>
      <c r="K180" s="33">
        <f t="shared" si="438"/>
        <v>0.9</v>
      </c>
      <c r="L180" s="34">
        <f t="shared" si="383"/>
        <v>0.4</v>
      </c>
      <c r="M180" s="70">
        <f t="shared" si="410"/>
        <v>9676800</v>
      </c>
      <c r="N180" s="36">
        <f t="shared" si="411"/>
        <v>3870720</v>
      </c>
      <c r="O180" s="37">
        <f t="shared" si="384"/>
        <v>6</v>
      </c>
      <c r="P180" s="36">
        <f t="shared" si="495"/>
        <v>967680</v>
      </c>
      <c r="Q180" s="71">
        <f t="shared" si="412"/>
        <v>1075200</v>
      </c>
      <c r="R180" s="43" t="s">
        <v>45</v>
      </c>
      <c r="S180" s="72" t="s">
        <v>43</v>
      </c>
      <c r="T180" s="74" t="s">
        <v>26</v>
      </c>
      <c r="U180" s="43" t="str">
        <f t="shared" si="420"/>
        <v>B03-19</v>
      </c>
      <c r="V180" s="43">
        <v>116</v>
      </c>
      <c r="W180" s="43">
        <f t="shared" si="386"/>
        <v>18</v>
      </c>
      <c r="X180" s="43">
        <v>98</v>
      </c>
      <c r="Y180" s="44"/>
      <c r="Z180" s="44"/>
      <c r="AA180" s="38">
        <f t="shared" ref="AA180:AA184" si="498">AA179</f>
        <v>19488000</v>
      </c>
      <c r="AB180" s="33">
        <f t="shared" si="440"/>
        <v>0.9</v>
      </c>
      <c r="AC180" s="40">
        <f t="shared" si="388"/>
        <v>0.4</v>
      </c>
      <c r="AD180" s="35">
        <f t="shared" si="413"/>
        <v>17539200</v>
      </c>
      <c r="AE180" s="36">
        <f t="shared" si="414"/>
        <v>7015680</v>
      </c>
      <c r="AF180" s="29">
        <f t="shared" si="389"/>
        <v>6</v>
      </c>
      <c r="AG180" s="36">
        <f>(AD180-AE180)/AF180</f>
        <v>1753920</v>
      </c>
      <c r="AH180" s="36">
        <f t="shared" si="415"/>
        <v>1948800</v>
      </c>
      <c r="AI180" s="42" t="s">
        <v>45</v>
      </c>
      <c r="AJ180" s="72" t="s">
        <v>43</v>
      </c>
      <c r="AK180" s="74" t="s">
        <v>27</v>
      </c>
      <c r="AL180" s="43" t="str">
        <f t="shared" si="421"/>
        <v>B02-19</v>
      </c>
      <c r="AM180" s="43">
        <v>78</v>
      </c>
      <c r="AN180" s="43">
        <f t="shared" si="390"/>
        <v>13</v>
      </c>
      <c r="AO180" s="43">
        <v>65</v>
      </c>
      <c r="AP180" s="44"/>
      <c r="AQ180" s="44">
        <f t="shared" si="424"/>
        <v>0</v>
      </c>
      <c r="AR180" s="39">
        <f>AQ179</f>
        <v>13104000</v>
      </c>
      <c r="AS180" s="33">
        <f t="shared" si="441"/>
        <v>0.9</v>
      </c>
      <c r="AT180" s="40">
        <f t="shared" si="392"/>
        <v>0.4</v>
      </c>
      <c r="AU180" s="35">
        <f t="shared" si="416"/>
        <v>11793600</v>
      </c>
      <c r="AV180" s="36">
        <f t="shared" si="417"/>
        <v>4717440</v>
      </c>
      <c r="AW180" s="29">
        <f t="shared" si="393"/>
        <v>6</v>
      </c>
      <c r="AX180" s="41">
        <f>(AU180-AV180)/AW180</f>
        <v>1179360</v>
      </c>
      <c r="AY180" s="41">
        <f t="shared" si="418"/>
        <v>1310400</v>
      </c>
    </row>
    <row r="181" customFormat="1" ht="18" customHeight="1" spans="1:51">
      <c r="A181" s="47" t="str">
        <f t="shared" ref="A181:G181" si="499">A180</f>
        <v>B</v>
      </c>
      <c r="B181" s="74" t="str">
        <f t="shared" si="499"/>
        <v>19</v>
      </c>
      <c r="C181" s="74" t="str">
        <f t="shared" si="499"/>
        <v>01</v>
      </c>
      <c r="D181" s="47" t="str">
        <f t="shared" si="499"/>
        <v>B01-19</v>
      </c>
      <c r="E181" s="47">
        <f t="shared" si="499"/>
        <v>64</v>
      </c>
      <c r="F181" s="47">
        <f t="shared" si="499"/>
        <v>10</v>
      </c>
      <c r="G181" s="47">
        <f t="shared" si="499"/>
        <v>54</v>
      </c>
      <c r="H181" s="48"/>
      <c r="I181" s="48">
        <f t="shared" si="497"/>
        <v>10752000</v>
      </c>
      <c r="J181" s="32">
        <f t="shared" si="409"/>
        <v>10752000</v>
      </c>
      <c r="K181" s="33">
        <f t="shared" si="438"/>
        <v>0.8</v>
      </c>
      <c r="L181" s="34">
        <f t="shared" si="383"/>
        <v>1</v>
      </c>
      <c r="M181" s="70">
        <f t="shared" si="410"/>
        <v>8601600</v>
      </c>
      <c r="N181" s="36">
        <f t="shared" si="411"/>
        <v>8601600</v>
      </c>
      <c r="O181" s="37">
        <f t="shared" si="384"/>
        <v>0</v>
      </c>
      <c r="P181" s="36">
        <v>0</v>
      </c>
      <c r="Q181" s="71">
        <f t="shared" si="412"/>
        <v>2150400</v>
      </c>
      <c r="R181" s="47" t="s">
        <v>45</v>
      </c>
      <c r="S181" s="72" t="s">
        <v>43</v>
      </c>
      <c r="T181" s="74" t="s">
        <v>26</v>
      </c>
      <c r="U181" s="47" t="str">
        <f t="shared" si="420"/>
        <v>B03-19</v>
      </c>
      <c r="V181" s="47">
        <v>116</v>
      </c>
      <c r="W181" s="47">
        <f t="shared" si="386"/>
        <v>18</v>
      </c>
      <c r="X181" s="47">
        <v>98</v>
      </c>
      <c r="Y181" s="48"/>
      <c r="Z181" s="48"/>
      <c r="AA181" s="38">
        <f t="shared" si="498"/>
        <v>19488000</v>
      </c>
      <c r="AB181" s="33">
        <f t="shared" si="440"/>
        <v>0.8</v>
      </c>
      <c r="AC181" s="40">
        <f t="shared" si="388"/>
        <v>1</v>
      </c>
      <c r="AD181" s="35">
        <f t="shared" si="413"/>
        <v>15590400</v>
      </c>
      <c r="AE181" s="36">
        <f t="shared" si="414"/>
        <v>15590400</v>
      </c>
      <c r="AF181" s="29">
        <f t="shared" si="389"/>
        <v>0</v>
      </c>
      <c r="AG181" s="36">
        <f t="shared" si="493"/>
        <v>0</v>
      </c>
      <c r="AH181" s="36">
        <f t="shared" si="415"/>
        <v>3897600</v>
      </c>
      <c r="AI181" s="46" t="s">
        <v>45</v>
      </c>
      <c r="AJ181" s="72" t="s">
        <v>43</v>
      </c>
      <c r="AK181" s="74" t="s">
        <v>27</v>
      </c>
      <c r="AL181" s="47" t="str">
        <f t="shared" si="421"/>
        <v>B02-19</v>
      </c>
      <c r="AM181" s="47">
        <v>78</v>
      </c>
      <c r="AN181" s="47">
        <f t="shared" si="390"/>
        <v>13</v>
      </c>
      <c r="AO181" s="47">
        <v>65</v>
      </c>
      <c r="AP181" s="48"/>
      <c r="AQ181" s="48">
        <f t="shared" si="424"/>
        <v>0</v>
      </c>
      <c r="AR181" s="39">
        <f>AQ179</f>
        <v>13104000</v>
      </c>
      <c r="AS181" s="33">
        <f t="shared" si="441"/>
        <v>0.8</v>
      </c>
      <c r="AT181" s="40">
        <f t="shared" si="392"/>
        <v>1</v>
      </c>
      <c r="AU181" s="35">
        <f t="shared" si="416"/>
        <v>10483200</v>
      </c>
      <c r="AV181" s="36">
        <f t="shared" si="417"/>
        <v>10483200</v>
      </c>
      <c r="AW181" s="29">
        <f t="shared" si="393"/>
        <v>0</v>
      </c>
      <c r="AX181" s="41">
        <f t="shared" si="494"/>
        <v>0</v>
      </c>
      <c r="AY181" s="41">
        <f t="shared" si="418"/>
        <v>2620800</v>
      </c>
    </row>
    <row r="182" customFormat="1" ht="18" customHeight="1" spans="1:51">
      <c r="A182" s="30" t="s">
        <v>45</v>
      </c>
      <c r="B182" s="74" t="s">
        <v>44</v>
      </c>
      <c r="C182" s="74" t="s">
        <v>25</v>
      </c>
      <c r="D182" s="30" t="str">
        <f>A182&amp;C182&amp;"-"&amp;B182</f>
        <v>B01-20</v>
      </c>
      <c r="E182" s="30">
        <v>63</v>
      </c>
      <c r="F182" s="30">
        <v>10</v>
      </c>
      <c r="G182" s="30">
        <v>53</v>
      </c>
      <c r="H182" s="31">
        <f>H179+1000</f>
        <v>169000</v>
      </c>
      <c r="I182" s="31">
        <f>H182*E182</f>
        <v>10647000</v>
      </c>
      <c r="J182" s="32">
        <f t="shared" si="409"/>
        <v>10647000</v>
      </c>
      <c r="K182" s="33">
        <f t="shared" si="438"/>
        <v>0.95</v>
      </c>
      <c r="L182" s="34">
        <f t="shared" si="383"/>
        <v>0.2</v>
      </c>
      <c r="M182" s="70">
        <f t="shared" si="410"/>
        <v>10114650</v>
      </c>
      <c r="N182" s="36">
        <f t="shared" si="411"/>
        <v>2022930</v>
      </c>
      <c r="O182" s="37">
        <f t="shared" si="384"/>
        <v>8</v>
      </c>
      <c r="P182" s="36">
        <f t="shared" si="495"/>
        <v>1011465</v>
      </c>
      <c r="Q182" s="71">
        <f t="shared" si="412"/>
        <v>532350</v>
      </c>
      <c r="R182" s="30" t="s">
        <v>45</v>
      </c>
      <c r="S182" s="72" t="s">
        <v>44</v>
      </c>
      <c r="T182" s="74" t="s">
        <v>26</v>
      </c>
      <c r="U182" s="30" t="str">
        <f t="shared" si="420"/>
        <v>B03-20</v>
      </c>
      <c r="V182" s="30">
        <v>112</v>
      </c>
      <c r="W182" s="30">
        <f t="shared" si="386"/>
        <v>18</v>
      </c>
      <c r="X182" s="30">
        <v>94</v>
      </c>
      <c r="Y182" s="31">
        <f>Y179+1000</f>
        <v>169000</v>
      </c>
      <c r="Z182" s="31">
        <f>Y182*V182</f>
        <v>18928000</v>
      </c>
      <c r="AA182" s="38">
        <f>V182*Y182</f>
        <v>18928000</v>
      </c>
      <c r="AB182" s="33">
        <f t="shared" si="440"/>
        <v>0.95</v>
      </c>
      <c r="AC182" s="33">
        <f t="shared" si="388"/>
        <v>0.2</v>
      </c>
      <c r="AD182" s="35">
        <f t="shared" si="413"/>
        <v>17981600</v>
      </c>
      <c r="AE182" s="36">
        <f t="shared" si="414"/>
        <v>3596320</v>
      </c>
      <c r="AF182" s="29">
        <f t="shared" si="389"/>
        <v>8</v>
      </c>
      <c r="AG182" s="36">
        <f t="shared" si="493"/>
        <v>1798160</v>
      </c>
      <c r="AH182" s="36">
        <f t="shared" si="415"/>
        <v>946400</v>
      </c>
      <c r="AI182" s="28" t="s">
        <v>45</v>
      </c>
      <c r="AJ182" s="72" t="s">
        <v>44</v>
      </c>
      <c r="AK182" s="74" t="s">
        <v>27</v>
      </c>
      <c r="AL182" s="30" t="str">
        <f t="shared" si="421"/>
        <v>B02-20</v>
      </c>
      <c r="AM182" s="30">
        <v>77</v>
      </c>
      <c r="AN182" s="30">
        <f t="shared" si="390"/>
        <v>12</v>
      </c>
      <c r="AO182" s="30">
        <v>65</v>
      </c>
      <c r="AP182" s="31">
        <f>AP179+1000</f>
        <v>169000</v>
      </c>
      <c r="AQ182" s="31">
        <f t="shared" si="424"/>
        <v>13013000</v>
      </c>
      <c r="AR182" s="39">
        <f>AQ182</f>
        <v>13013000</v>
      </c>
      <c r="AS182" s="33">
        <f t="shared" si="441"/>
        <v>0.95</v>
      </c>
      <c r="AT182" s="40">
        <f t="shared" si="392"/>
        <v>0.2</v>
      </c>
      <c r="AU182" s="35">
        <f t="shared" si="416"/>
        <v>12362350</v>
      </c>
      <c r="AV182" s="36">
        <f t="shared" si="417"/>
        <v>2472470</v>
      </c>
      <c r="AW182" s="29">
        <f t="shared" si="393"/>
        <v>8</v>
      </c>
      <c r="AX182" s="41">
        <f t="shared" si="494"/>
        <v>1236235</v>
      </c>
      <c r="AY182" s="41">
        <f t="shared" si="418"/>
        <v>650650</v>
      </c>
    </row>
    <row r="183" customFormat="1" ht="18" customHeight="1" spans="1:51">
      <c r="A183" s="43" t="str">
        <f t="shared" ref="A183:G183" si="500">A182</f>
        <v>B</v>
      </c>
      <c r="B183" s="74" t="str">
        <f t="shared" si="500"/>
        <v>20</v>
      </c>
      <c r="C183" s="74" t="str">
        <f t="shared" si="500"/>
        <v>01</v>
      </c>
      <c r="D183" s="43" t="str">
        <f t="shared" si="500"/>
        <v>B01-20</v>
      </c>
      <c r="E183" s="43">
        <f t="shared" si="500"/>
        <v>63</v>
      </c>
      <c r="F183" s="43">
        <f t="shared" si="500"/>
        <v>10</v>
      </c>
      <c r="G183" s="43">
        <f t="shared" si="500"/>
        <v>53</v>
      </c>
      <c r="H183" s="44"/>
      <c r="I183" s="44">
        <f t="shared" si="497"/>
        <v>10647000</v>
      </c>
      <c r="J183" s="32">
        <f t="shared" si="409"/>
        <v>10647000</v>
      </c>
      <c r="K183" s="33">
        <f t="shared" si="438"/>
        <v>0.9</v>
      </c>
      <c r="L183" s="34">
        <f t="shared" si="383"/>
        <v>0.4</v>
      </c>
      <c r="M183" s="70">
        <f t="shared" si="410"/>
        <v>9582300</v>
      </c>
      <c r="N183" s="36">
        <f t="shared" si="411"/>
        <v>3832920</v>
      </c>
      <c r="O183" s="37">
        <f t="shared" si="384"/>
        <v>6</v>
      </c>
      <c r="P183" s="36">
        <f t="shared" si="495"/>
        <v>958230</v>
      </c>
      <c r="Q183" s="71">
        <f t="shared" si="412"/>
        <v>1064700</v>
      </c>
      <c r="R183" s="43" t="s">
        <v>45</v>
      </c>
      <c r="S183" s="72" t="s">
        <v>44</v>
      </c>
      <c r="T183" s="74" t="s">
        <v>26</v>
      </c>
      <c r="U183" s="43" t="str">
        <f t="shared" si="420"/>
        <v>B03-20</v>
      </c>
      <c r="V183" s="43">
        <v>112</v>
      </c>
      <c r="W183" s="43">
        <f t="shared" si="386"/>
        <v>18</v>
      </c>
      <c r="X183" s="43">
        <v>94</v>
      </c>
      <c r="Y183" s="44"/>
      <c r="Z183" s="44"/>
      <c r="AA183" s="38">
        <f t="shared" si="498"/>
        <v>18928000</v>
      </c>
      <c r="AB183" s="33">
        <f t="shared" si="440"/>
        <v>0.9</v>
      </c>
      <c r="AC183" s="40">
        <f t="shared" si="388"/>
        <v>0.4</v>
      </c>
      <c r="AD183" s="35">
        <f t="shared" si="413"/>
        <v>17035200</v>
      </c>
      <c r="AE183" s="36">
        <f t="shared" si="414"/>
        <v>6814080</v>
      </c>
      <c r="AF183" s="29">
        <f t="shared" si="389"/>
        <v>6</v>
      </c>
      <c r="AG183" s="36">
        <f>(AD183-AE183)/AF183</f>
        <v>1703520</v>
      </c>
      <c r="AH183" s="36">
        <f t="shared" si="415"/>
        <v>1892800</v>
      </c>
      <c r="AI183" s="42" t="s">
        <v>45</v>
      </c>
      <c r="AJ183" s="72" t="s">
        <v>44</v>
      </c>
      <c r="AK183" s="74" t="s">
        <v>27</v>
      </c>
      <c r="AL183" s="43" t="str">
        <f t="shared" si="421"/>
        <v>B02-20</v>
      </c>
      <c r="AM183" s="43">
        <v>77</v>
      </c>
      <c r="AN183" s="43">
        <f t="shared" si="390"/>
        <v>12</v>
      </c>
      <c r="AO183" s="43">
        <v>65</v>
      </c>
      <c r="AP183" s="44"/>
      <c r="AQ183" s="44">
        <f t="shared" si="424"/>
        <v>0</v>
      </c>
      <c r="AR183" s="39">
        <f>AQ182</f>
        <v>13013000</v>
      </c>
      <c r="AS183" s="33">
        <f t="shared" si="441"/>
        <v>0.9</v>
      </c>
      <c r="AT183" s="40">
        <f t="shared" si="392"/>
        <v>0.4</v>
      </c>
      <c r="AU183" s="35">
        <f t="shared" si="416"/>
        <v>11711700</v>
      </c>
      <c r="AV183" s="36">
        <f t="shared" si="417"/>
        <v>4684680</v>
      </c>
      <c r="AW183" s="29">
        <f t="shared" si="393"/>
        <v>6</v>
      </c>
      <c r="AX183" s="41">
        <f>(AU183-AV183)/AW183</f>
        <v>1171170</v>
      </c>
      <c r="AY183" s="41">
        <f t="shared" si="418"/>
        <v>1301300</v>
      </c>
    </row>
    <row r="184" customFormat="1" ht="18" customHeight="1" spans="1:51">
      <c r="A184" s="47" t="str">
        <f t="shared" ref="A184:G184" si="501">A183</f>
        <v>B</v>
      </c>
      <c r="B184" s="74" t="str">
        <f t="shared" si="501"/>
        <v>20</v>
      </c>
      <c r="C184" s="74" t="str">
        <f t="shared" si="501"/>
        <v>01</v>
      </c>
      <c r="D184" s="47" t="str">
        <f t="shared" si="501"/>
        <v>B01-20</v>
      </c>
      <c r="E184" s="47">
        <f t="shared" si="501"/>
        <v>63</v>
      </c>
      <c r="F184" s="47">
        <f t="shared" si="501"/>
        <v>10</v>
      </c>
      <c r="G184" s="47">
        <f t="shared" si="501"/>
        <v>53</v>
      </c>
      <c r="H184" s="48"/>
      <c r="I184" s="48">
        <f t="shared" si="497"/>
        <v>10647000</v>
      </c>
      <c r="J184" s="32">
        <f t="shared" si="409"/>
        <v>10647000</v>
      </c>
      <c r="K184" s="33">
        <f t="shared" si="438"/>
        <v>0.8</v>
      </c>
      <c r="L184" s="34">
        <f t="shared" si="383"/>
        <v>1</v>
      </c>
      <c r="M184" s="70">
        <f t="shared" si="410"/>
        <v>8517600</v>
      </c>
      <c r="N184" s="36">
        <f t="shared" si="411"/>
        <v>8517600</v>
      </c>
      <c r="O184" s="37">
        <f t="shared" si="384"/>
        <v>0</v>
      </c>
      <c r="P184" s="36">
        <v>0</v>
      </c>
      <c r="Q184" s="71">
        <f t="shared" si="412"/>
        <v>2129400</v>
      </c>
      <c r="R184" s="47" t="s">
        <v>45</v>
      </c>
      <c r="S184" s="72" t="s">
        <v>44</v>
      </c>
      <c r="T184" s="74" t="s">
        <v>26</v>
      </c>
      <c r="U184" s="47" t="str">
        <f t="shared" si="420"/>
        <v>B03-20</v>
      </c>
      <c r="V184" s="47">
        <v>112</v>
      </c>
      <c r="W184" s="47">
        <f t="shared" si="386"/>
        <v>18</v>
      </c>
      <c r="X184" s="47">
        <v>94</v>
      </c>
      <c r="Y184" s="48"/>
      <c r="Z184" s="48"/>
      <c r="AA184" s="38">
        <f t="shared" si="498"/>
        <v>18928000</v>
      </c>
      <c r="AB184" s="33">
        <f t="shared" si="440"/>
        <v>0.8</v>
      </c>
      <c r="AC184" s="40">
        <f t="shared" si="388"/>
        <v>1</v>
      </c>
      <c r="AD184" s="35">
        <f t="shared" si="413"/>
        <v>15142400</v>
      </c>
      <c r="AE184" s="36">
        <f t="shared" si="414"/>
        <v>15142400</v>
      </c>
      <c r="AF184" s="29">
        <f t="shared" si="389"/>
        <v>0</v>
      </c>
      <c r="AG184" s="36">
        <f t="shared" ref="AG184:AG188" si="502">(AD184-AE184)/8</f>
        <v>0</v>
      </c>
      <c r="AH184" s="36">
        <f t="shared" si="415"/>
        <v>3785600</v>
      </c>
      <c r="AI184" s="46" t="s">
        <v>45</v>
      </c>
      <c r="AJ184" s="72" t="s">
        <v>44</v>
      </c>
      <c r="AK184" s="74" t="s">
        <v>27</v>
      </c>
      <c r="AL184" s="47" t="str">
        <f t="shared" si="421"/>
        <v>B02-20</v>
      </c>
      <c r="AM184" s="47">
        <v>77</v>
      </c>
      <c r="AN184" s="47">
        <f t="shared" si="390"/>
        <v>12</v>
      </c>
      <c r="AO184" s="47">
        <v>65</v>
      </c>
      <c r="AP184" s="48"/>
      <c r="AQ184" s="48">
        <f t="shared" si="424"/>
        <v>0</v>
      </c>
      <c r="AR184" s="39">
        <f>AQ182</f>
        <v>13013000</v>
      </c>
      <c r="AS184" s="33">
        <f t="shared" si="441"/>
        <v>0.8</v>
      </c>
      <c r="AT184" s="40">
        <f t="shared" si="392"/>
        <v>1</v>
      </c>
      <c r="AU184" s="35">
        <f t="shared" si="416"/>
        <v>10410400</v>
      </c>
      <c r="AV184" s="36">
        <f t="shared" si="417"/>
        <v>10410400</v>
      </c>
      <c r="AW184" s="29">
        <f t="shared" si="393"/>
        <v>0</v>
      </c>
      <c r="AX184" s="41">
        <f t="shared" ref="AX184:AX188" si="503">(AU184-AV184)/8</f>
        <v>0</v>
      </c>
      <c r="AY184" s="41">
        <f t="shared" si="418"/>
        <v>2602600</v>
      </c>
    </row>
    <row r="185" customFormat="1" ht="18" customHeight="1" spans="1:51">
      <c r="A185" s="50" t="s">
        <v>45</v>
      </c>
      <c r="B185" s="77" t="s">
        <v>25</v>
      </c>
      <c r="C185" s="78" t="s">
        <v>29</v>
      </c>
      <c r="D185" s="53" t="str">
        <f>A185&amp;C185&amp;"-"&amp;B185</f>
        <v>B05-01</v>
      </c>
      <c r="E185" s="53">
        <v>64</v>
      </c>
      <c r="F185" s="53">
        <f>E185-G185</f>
        <v>11</v>
      </c>
      <c r="G185" s="53">
        <v>53</v>
      </c>
      <c r="H185" s="54">
        <f>H5</f>
        <v>150000</v>
      </c>
      <c r="I185" s="54">
        <f>H185*E185</f>
        <v>9600000</v>
      </c>
      <c r="J185" s="55">
        <f t="shared" si="409"/>
        <v>9600000</v>
      </c>
      <c r="K185" s="56">
        <f t="shared" ref="K185:K187" si="504">K125</f>
        <v>0.9</v>
      </c>
      <c r="L185" s="57">
        <f t="shared" si="383"/>
        <v>0.2</v>
      </c>
      <c r="M185" s="58">
        <f t="shared" si="410"/>
        <v>8640000</v>
      </c>
      <c r="N185" s="59">
        <f t="shared" si="411"/>
        <v>1728000</v>
      </c>
      <c r="O185" s="51">
        <f t="shared" si="384"/>
        <v>8</v>
      </c>
      <c r="P185" s="59">
        <f t="shared" ref="P185:P189" si="505">(M185-N185)/O185</f>
        <v>864000</v>
      </c>
      <c r="Q185" s="59">
        <f t="shared" si="412"/>
        <v>960000</v>
      </c>
      <c r="R185" s="53" t="s">
        <v>45</v>
      </c>
      <c r="S185" s="77" t="s">
        <v>25</v>
      </c>
      <c r="T185" s="78" t="s">
        <v>28</v>
      </c>
      <c r="U185" s="53" t="str">
        <f t="shared" si="420"/>
        <v>B04-01</v>
      </c>
      <c r="V185" s="53">
        <v>112</v>
      </c>
      <c r="W185" s="53">
        <f t="shared" si="386"/>
        <v>18</v>
      </c>
      <c r="X185" s="53">
        <v>94</v>
      </c>
      <c r="Y185" s="54">
        <f>Y5</f>
        <v>150000</v>
      </c>
      <c r="Z185" s="54">
        <f>Y185*V185</f>
        <v>16800000</v>
      </c>
      <c r="AA185" s="60">
        <f>V185*Y185</f>
        <v>16800000</v>
      </c>
      <c r="AB185" s="56">
        <f t="shared" ref="AB185:AB187" si="506">AB125</f>
        <v>0.9</v>
      </c>
      <c r="AC185" s="56">
        <f t="shared" si="388"/>
        <v>0.2</v>
      </c>
      <c r="AD185" s="58">
        <f t="shared" si="413"/>
        <v>15120000</v>
      </c>
      <c r="AE185" s="59">
        <f t="shared" si="414"/>
        <v>3024000</v>
      </c>
      <c r="AF185" s="51">
        <f t="shared" si="389"/>
        <v>8</v>
      </c>
      <c r="AG185" s="59">
        <f t="shared" si="502"/>
        <v>1512000</v>
      </c>
      <c r="AH185" s="59">
        <f t="shared" si="415"/>
        <v>1680000</v>
      </c>
      <c r="AI185" s="50" t="s">
        <v>46</v>
      </c>
      <c r="AJ185" s="77" t="s">
        <v>25</v>
      </c>
      <c r="AK185" s="78" t="s">
        <v>30</v>
      </c>
      <c r="AL185" s="53" t="str">
        <f t="shared" si="421"/>
        <v>C06-01</v>
      </c>
      <c r="AM185" s="53">
        <v>77</v>
      </c>
      <c r="AN185" s="53">
        <v>12</v>
      </c>
      <c r="AO185" s="53">
        <v>65</v>
      </c>
      <c r="AP185" s="54">
        <f>AP5</f>
        <v>150000</v>
      </c>
      <c r="AQ185" s="54">
        <f t="shared" si="424"/>
        <v>11550000</v>
      </c>
      <c r="AR185" s="61">
        <f>AQ185</f>
        <v>11550000</v>
      </c>
      <c r="AS185" s="56">
        <f t="shared" ref="AS185:AS187" si="507">AS125</f>
        <v>0.9</v>
      </c>
      <c r="AT185" s="62">
        <f t="shared" si="392"/>
        <v>0.2</v>
      </c>
      <c r="AU185" s="58">
        <f t="shared" si="416"/>
        <v>10395000</v>
      </c>
      <c r="AV185" s="59">
        <f t="shared" si="417"/>
        <v>2079000</v>
      </c>
      <c r="AW185" s="51">
        <f t="shared" si="393"/>
        <v>8</v>
      </c>
      <c r="AX185" s="63">
        <f t="shared" si="503"/>
        <v>1039500</v>
      </c>
      <c r="AY185" s="63">
        <f t="shared" si="418"/>
        <v>1155000</v>
      </c>
    </row>
    <row r="186" customFormat="1" ht="18" customHeight="1" spans="1:51">
      <c r="A186" s="64" t="str">
        <f t="shared" ref="A186:I186" si="508">A185</f>
        <v>B</v>
      </c>
      <c r="B186" s="77" t="str">
        <f t="shared" si="508"/>
        <v>01</v>
      </c>
      <c r="C186" s="78" t="str">
        <f t="shared" si="508"/>
        <v>05</v>
      </c>
      <c r="D186" s="65" t="str">
        <f t="shared" si="508"/>
        <v>B05-01</v>
      </c>
      <c r="E186" s="65">
        <f t="shared" si="508"/>
        <v>64</v>
      </c>
      <c r="F186" s="65">
        <f t="shared" si="508"/>
        <v>11</v>
      </c>
      <c r="G186" s="65">
        <f t="shared" si="508"/>
        <v>53</v>
      </c>
      <c r="H186" s="66">
        <f t="shared" si="508"/>
        <v>150000</v>
      </c>
      <c r="I186" s="66">
        <f t="shared" si="508"/>
        <v>9600000</v>
      </c>
      <c r="J186" s="55">
        <f t="shared" si="409"/>
        <v>9600000</v>
      </c>
      <c r="K186" s="56">
        <f t="shared" si="504"/>
        <v>0.85</v>
      </c>
      <c r="L186" s="57">
        <f t="shared" si="383"/>
        <v>0.4</v>
      </c>
      <c r="M186" s="58">
        <f t="shared" si="410"/>
        <v>8160000</v>
      </c>
      <c r="N186" s="59">
        <f t="shared" si="411"/>
        <v>3264000</v>
      </c>
      <c r="O186" s="51">
        <f t="shared" si="384"/>
        <v>6</v>
      </c>
      <c r="P186" s="59">
        <f t="shared" si="505"/>
        <v>816000</v>
      </c>
      <c r="Q186" s="59">
        <f t="shared" si="412"/>
        <v>1440000</v>
      </c>
      <c r="R186" s="65" t="s">
        <v>45</v>
      </c>
      <c r="S186" s="77" t="s">
        <v>25</v>
      </c>
      <c r="T186" s="78" t="s">
        <v>28</v>
      </c>
      <c r="U186" s="65" t="str">
        <f t="shared" si="420"/>
        <v>B04-01</v>
      </c>
      <c r="V186" s="65">
        <v>112</v>
      </c>
      <c r="W186" s="65">
        <f t="shared" si="386"/>
        <v>18</v>
      </c>
      <c r="X186" s="65">
        <v>94</v>
      </c>
      <c r="Y186" s="66"/>
      <c r="Z186" s="66"/>
      <c r="AA186" s="60">
        <f t="shared" ref="AA186:AA190" si="509">AA185</f>
        <v>16800000</v>
      </c>
      <c r="AB186" s="56">
        <f t="shared" si="506"/>
        <v>0.85</v>
      </c>
      <c r="AC186" s="62">
        <f t="shared" si="388"/>
        <v>0.4</v>
      </c>
      <c r="AD186" s="58">
        <f t="shared" si="413"/>
        <v>14280000</v>
      </c>
      <c r="AE186" s="59">
        <f t="shared" si="414"/>
        <v>5712000</v>
      </c>
      <c r="AF186" s="51">
        <f t="shared" si="389"/>
        <v>6</v>
      </c>
      <c r="AG186" s="59">
        <f>(AD186-AE186)/AF186</f>
        <v>1428000</v>
      </c>
      <c r="AH186" s="59">
        <f t="shared" si="415"/>
        <v>2520000</v>
      </c>
      <c r="AI186" s="64" t="s">
        <v>46</v>
      </c>
      <c r="AJ186" s="77" t="s">
        <v>25</v>
      </c>
      <c r="AK186" s="78" t="s">
        <v>30</v>
      </c>
      <c r="AL186" s="65" t="str">
        <f t="shared" si="421"/>
        <v>C06-01</v>
      </c>
      <c r="AM186" s="65">
        <v>77</v>
      </c>
      <c r="AN186" s="65">
        <v>12</v>
      </c>
      <c r="AO186" s="65">
        <v>65</v>
      </c>
      <c r="AP186" s="66">
        <f>AP185</f>
        <v>150000</v>
      </c>
      <c r="AQ186" s="66">
        <f t="shared" si="424"/>
        <v>11550000</v>
      </c>
      <c r="AR186" s="61">
        <f>AQ185</f>
        <v>11550000</v>
      </c>
      <c r="AS186" s="56">
        <f t="shared" si="507"/>
        <v>0.85</v>
      </c>
      <c r="AT186" s="62">
        <f t="shared" si="392"/>
        <v>0.4</v>
      </c>
      <c r="AU186" s="58">
        <f t="shared" si="416"/>
        <v>9817500</v>
      </c>
      <c r="AV186" s="59">
        <f t="shared" si="417"/>
        <v>3927000</v>
      </c>
      <c r="AW186" s="51">
        <f t="shared" si="393"/>
        <v>6</v>
      </c>
      <c r="AX186" s="63">
        <f>(AU186-AV186)/AW186</f>
        <v>981750</v>
      </c>
      <c r="AY186" s="63">
        <f t="shared" si="418"/>
        <v>1732500</v>
      </c>
    </row>
    <row r="187" customFormat="1" ht="18" customHeight="1" spans="1:51">
      <c r="A187" s="67" t="str">
        <f t="shared" ref="A187:I187" si="510">A186</f>
        <v>B</v>
      </c>
      <c r="B187" s="77" t="str">
        <f t="shared" si="510"/>
        <v>01</v>
      </c>
      <c r="C187" s="78" t="str">
        <f t="shared" si="510"/>
        <v>05</v>
      </c>
      <c r="D187" s="68" t="str">
        <f t="shared" si="510"/>
        <v>B05-01</v>
      </c>
      <c r="E187" s="68">
        <f t="shared" si="510"/>
        <v>64</v>
      </c>
      <c r="F187" s="68">
        <f t="shared" si="510"/>
        <v>11</v>
      </c>
      <c r="G187" s="68">
        <f t="shared" si="510"/>
        <v>53</v>
      </c>
      <c r="H187" s="69">
        <f t="shared" si="510"/>
        <v>150000</v>
      </c>
      <c r="I187" s="69">
        <f t="shared" si="510"/>
        <v>9600000</v>
      </c>
      <c r="J187" s="55">
        <f t="shared" si="409"/>
        <v>9600000</v>
      </c>
      <c r="K187" s="56">
        <f t="shared" si="504"/>
        <v>0.75</v>
      </c>
      <c r="L187" s="57">
        <f t="shared" si="383"/>
        <v>1</v>
      </c>
      <c r="M187" s="58">
        <f t="shared" si="410"/>
        <v>7200000</v>
      </c>
      <c r="N187" s="59">
        <f t="shared" si="411"/>
        <v>7200000</v>
      </c>
      <c r="O187" s="51">
        <f t="shared" si="384"/>
        <v>0</v>
      </c>
      <c r="P187" s="59">
        <v>0</v>
      </c>
      <c r="Q187" s="59">
        <f t="shared" si="412"/>
        <v>2400000</v>
      </c>
      <c r="R187" s="68" t="s">
        <v>45</v>
      </c>
      <c r="S187" s="77" t="s">
        <v>25</v>
      </c>
      <c r="T187" s="78" t="s">
        <v>28</v>
      </c>
      <c r="U187" s="68" t="str">
        <f t="shared" si="420"/>
        <v>B04-01</v>
      </c>
      <c r="V187" s="68">
        <v>112</v>
      </c>
      <c r="W187" s="68">
        <f t="shared" si="386"/>
        <v>18</v>
      </c>
      <c r="X187" s="68">
        <v>94</v>
      </c>
      <c r="Y187" s="69"/>
      <c r="Z187" s="69"/>
      <c r="AA187" s="60">
        <f t="shared" si="509"/>
        <v>16800000</v>
      </c>
      <c r="AB187" s="56">
        <f t="shared" si="506"/>
        <v>0.75</v>
      </c>
      <c r="AC187" s="62">
        <f t="shared" si="388"/>
        <v>1</v>
      </c>
      <c r="AD187" s="58">
        <f t="shared" si="413"/>
        <v>12600000</v>
      </c>
      <c r="AE187" s="59">
        <f t="shared" si="414"/>
        <v>12600000</v>
      </c>
      <c r="AF187" s="51">
        <f t="shared" si="389"/>
        <v>0</v>
      </c>
      <c r="AG187" s="59">
        <f t="shared" si="502"/>
        <v>0</v>
      </c>
      <c r="AH187" s="59">
        <f t="shared" si="415"/>
        <v>4200000</v>
      </c>
      <c r="AI187" s="67" t="s">
        <v>46</v>
      </c>
      <c r="AJ187" s="77" t="s">
        <v>25</v>
      </c>
      <c r="AK187" s="78" t="s">
        <v>30</v>
      </c>
      <c r="AL187" s="68" t="str">
        <f t="shared" si="421"/>
        <v>C06-01</v>
      </c>
      <c r="AM187" s="68">
        <v>77</v>
      </c>
      <c r="AN187" s="68">
        <v>12</v>
      </c>
      <c r="AO187" s="68">
        <v>65</v>
      </c>
      <c r="AP187" s="69">
        <f>AP185</f>
        <v>150000</v>
      </c>
      <c r="AQ187" s="69">
        <f t="shared" si="424"/>
        <v>11550000</v>
      </c>
      <c r="AR187" s="61">
        <f>AQ185</f>
        <v>11550000</v>
      </c>
      <c r="AS187" s="56">
        <f t="shared" si="507"/>
        <v>0.75</v>
      </c>
      <c r="AT187" s="62">
        <f t="shared" si="392"/>
        <v>1</v>
      </c>
      <c r="AU187" s="58">
        <f t="shared" si="416"/>
        <v>8662500</v>
      </c>
      <c r="AV187" s="59">
        <f t="shared" si="417"/>
        <v>8662500</v>
      </c>
      <c r="AW187" s="51">
        <f t="shared" si="393"/>
        <v>0</v>
      </c>
      <c r="AX187" s="63">
        <f t="shared" si="503"/>
        <v>0</v>
      </c>
      <c r="AY187" s="63">
        <f t="shared" si="418"/>
        <v>2887500</v>
      </c>
    </row>
    <row r="188" customFormat="1" ht="18" customHeight="1" spans="1:51">
      <c r="A188" s="50" t="s">
        <v>45</v>
      </c>
      <c r="B188" s="77" t="s">
        <v>27</v>
      </c>
      <c r="C188" s="78" t="s">
        <v>29</v>
      </c>
      <c r="D188" s="53" t="str">
        <f>A188&amp;C188&amp;"-"&amp;B188</f>
        <v>B05-02</v>
      </c>
      <c r="E188" s="53">
        <v>64</v>
      </c>
      <c r="F188" s="53">
        <f>E188-G188</f>
        <v>10</v>
      </c>
      <c r="G188" s="53">
        <v>54</v>
      </c>
      <c r="H188" s="54">
        <f>H185+1000</f>
        <v>151000</v>
      </c>
      <c r="I188" s="54">
        <f>H188*E188</f>
        <v>9664000</v>
      </c>
      <c r="J188" s="55">
        <f t="shared" si="409"/>
        <v>9664000</v>
      </c>
      <c r="K188" s="56">
        <f>K185</f>
        <v>0.9</v>
      </c>
      <c r="L188" s="57">
        <f t="shared" si="383"/>
        <v>0.2</v>
      </c>
      <c r="M188" s="58">
        <f t="shared" si="410"/>
        <v>8697600</v>
      </c>
      <c r="N188" s="59">
        <f t="shared" si="411"/>
        <v>1739520</v>
      </c>
      <c r="O188" s="51">
        <f t="shared" si="384"/>
        <v>8</v>
      </c>
      <c r="P188" s="59">
        <f t="shared" si="505"/>
        <v>869760</v>
      </c>
      <c r="Q188" s="59">
        <f t="shared" si="412"/>
        <v>966400</v>
      </c>
      <c r="R188" s="53" t="s">
        <v>45</v>
      </c>
      <c r="S188" s="77" t="s">
        <v>27</v>
      </c>
      <c r="T188" s="78" t="s">
        <v>28</v>
      </c>
      <c r="U188" s="53" t="str">
        <f t="shared" si="420"/>
        <v>B04-02</v>
      </c>
      <c r="V188" s="53">
        <v>117</v>
      </c>
      <c r="W188" s="53">
        <f t="shared" si="386"/>
        <v>19</v>
      </c>
      <c r="X188" s="53">
        <v>98</v>
      </c>
      <c r="Y188" s="54">
        <f>Y185+1000</f>
        <v>151000</v>
      </c>
      <c r="Z188" s="54">
        <f>Y188*V188</f>
        <v>17667000</v>
      </c>
      <c r="AA188" s="60">
        <f>V188*Y188</f>
        <v>17667000</v>
      </c>
      <c r="AB188" s="56">
        <f>AB185</f>
        <v>0.9</v>
      </c>
      <c r="AC188" s="56">
        <f t="shared" si="388"/>
        <v>0.2</v>
      </c>
      <c r="AD188" s="58">
        <f t="shared" si="413"/>
        <v>15900300</v>
      </c>
      <c r="AE188" s="59">
        <f t="shared" si="414"/>
        <v>3180060</v>
      </c>
      <c r="AF188" s="51">
        <f t="shared" si="389"/>
        <v>8</v>
      </c>
      <c r="AG188" s="59">
        <f t="shared" si="502"/>
        <v>1590030</v>
      </c>
      <c r="AH188" s="59">
        <f t="shared" si="415"/>
        <v>1766700</v>
      </c>
      <c r="AI188" s="50" t="s">
        <v>46</v>
      </c>
      <c r="AJ188" s="77" t="s">
        <v>27</v>
      </c>
      <c r="AK188" s="78" t="s">
        <v>30</v>
      </c>
      <c r="AL188" s="53" t="str">
        <f t="shared" si="421"/>
        <v>C06-02</v>
      </c>
      <c r="AM188" s="53">
        <v>78</v>
      </c>
      <c r="AN188" s="53">
        <v>13</v>
      </c>
      <c r="AO188" s="53">
        <v>65</v>
      </c>
      <c r="AP188" s="54">
        <f>AP185+1000</f>
        <v>151000</v>
      </c>
      <c r="AQ188" s="54">
        <f t="shared" si="424"/>
        <v>11778000</v>
      </c>
      <c r="AR188" s="61">
        <f>AQ188</f>
        <v>11778000</v>
      </c>
      <c r="AS188" s="56">
        <f>AS185</f>
        <v>0.9</v>
      </c>
      <c r="AT188" s="62">
        <f t="shared" si="392"/>
        <v>0.2</v>
      </c>
      <c r="AU188" s="58">
        <f t="shared" si="416"/>
        <v>10600200</v>
      </c>
      <c r="AV188" s="59">
        <f t="shared" si="417"/>
        <v>2120040</v>
      </c>
      <c r="AW188" s="51">
        <f t="shared" si="393"/>
        <v>8</v>
      </c>
      <c r="AX188" s="63">
        <f t="shared" si="503"/>
        <v>1060020</v>
      </c>
      <c r="AY188" s="63">
        <f t="shared" si="418"/>
        <v>1177800</v>
      </c>
    </row>
    <row r="189" customFormat="1" ht="18" customHeight="1" spans="1:51">
      <c r="A189" s="64" t="str">
        <f t="shared" ref="A189:I189" si="511">A188</f>
        <v>B</v>
      </c>
      <c r="B189" s="77" t="str">
        <f t="shared" si="511"/>
        <v>02</v>
      </c>
      <c r="C189" s="78" t="str">
        <f t="shared" si="511"/>
        <v>05</v>
      </c>
      <c r="D189" s="65" t="str">
        <f t="shared" si="511"/>
        <v>B05-02</v>
      </c>
      <c r="E189" s="65">
        <f t="shared" si="511"/>
        <v>64</v>
      </c>
      <c r="F189" s="65">
        <f t="shared" si="511"/>
        <v>10</v>
      </c>
      <c r="G189" s="65">
        <f t="shared" si="511"/>
        <v>54</v>
      </c>
      <c r="H189" s="66">
        <f t="shared" si="511"/>
        <v>151000</v>
      </c>
      <c r="I189" s="66">
        <f t="shared" si="511"/>
        <v>9664000</v>
      </c>
      <c r="J189" s="55">
        <f t="shared" si="409"/>
        <v>9664000</v>
      </c>
      <c r="K189" s="56">
        <f t="shared" ref="K189:O189" si="512">K186</f>
        <v>0.85</v>
      </c>
      <c r="L189" s="57">
        <f t="shared" si="512"/>
        <v>0.4</v>
      </c>
      <c r="M189" s="58">
        <f t="shared" si="410"/>
        <v>8214400</v>
      </c>
      <c r="N189" s="59">
        <f t="shared" si="411"/>
        <v>3285760</v>
      </c>
      <c r="O189" s="51">
        <f t="shared" si="512"/>
        <v>6</v>
      </c>
      <c r="P189" s="59">
        <f t="shared" si="505"/>
        <v>821440</v>
      </c>
      <c r="Q189" s="59">
        <f t="shared" si="412"/>
        <v>1449600</v>
      </c>
      <c r="R189" s="65" t="s">
        <v>45</v>
      </c>
      <c r="S189" s="77" t="s">
        <v>27</v>
      </c>
      <c r="T189" s="78" t="s">
        <v>28</v>
      </c>
      <c r="U189" s="65" t="str">
        <f t="shared" si="420"/>
        <v>B04-02</v>
      </c>
      <c r="V189" s="65">
        <v>117</v>
      </c>
      <c r="W189" s="65">
        <f t="shared" ref="W189:W244" si="513">V189-X189</f>
        <v>19</v>
      </c>
      <c r="X189" s="65">
        <v>98</v>
      </c>
      <c r="Y189" s="66"/>
      <c r="Z189" s="66"/>
      <c r="AA189" s="60">
        <f t="shared" si="509"/>
        <v>17667000</v>
      </c>
      <c r="AB189" s="56">
        <f t="shared" ref="AB189:AF189" si="514">AB186</f>
        <v>0.85</v>
      </c>
      <c r="AC189" s="62">
        <f t="shared" si="514"/>
        <v>0.4</v>
      </c>
      <c r="AD189" s="58">
        <f t="shared" si="413"/>
        <v>15016950</v>
      </c>
      <c r="AE189" s="59">
        <f t="shared" si="414"/>
        <v>6006780</v>
      </c>
      <c r="AF189" s="51">
        <f t="shared" si="514"/>
        <v>6</v>
      </c>
      <c r="AG189" s="59">
        <f>(AD189-AE189)/AF189</f>
        <v>1501695</v>
      </c>
      <c r="AH189" s="59">
        <f t="shared" si="415"/>
        <v>2650050</v>
      </c>
      <c r="AI189" s="64" t="s">
        <v>46</v>
      </c>
      <c r="AJ189" s="77" t="s">
        <v>27</v>
      </c>
      <c r="AK189" s="78" t="s">
        <v>30</v>
      </c>
      <c r="AL189" s="65" t="str">
        <f t="shared" si="421"/>
        <v>C06-02</v>
      </c>
      <c r="AM189" s="65">
        <v>78</v>
      </c>
      <c r="AN189" s="65">
        <v>13</v>
      </c>
      <c r="AO189" s="65">
        <v>65</v>
      </c>
      <c r="AP189" s="66">
        <f>AP188</f>
        <v>151000</v>
      </c>
      <c r="AQ189" s="66">
        <f t="shared" si="424"/>
        <v>11778000</v>
      </c>
      <c r="AR189" s="61">
        <f>AQ188</f>
        <v>11778000</v>
      </c>
      <c r="AS189" s="56">
        <f t="shared" ref="AS189:AW189" si="515">AS186</f>
        <v>0.85</v>
      </c>
      <c r="AT189" s="62">
        <f t="shared" si="515"/>
        <v>0.4</v>
      </c>
      <c r="AU189" s="58">
        <f t="shared" si="416"/>
        <v>10011300</v>
      </c>
      <c r="AV189" s="59">
        <f t="shared" si="417"/>
        <v>4004520</v>
      </c>
      <c r="AW189" s="51">
        <f t="shared" si="515"/>
        <v>6</v>
      </c>
      <c r="AX189" s="63">
        <f>(AU189-AV189)/AW189</f>
        <v>1001130</v>
      </c>
      <c r="AY189" s="63">
        <f t="shared" si="418"/>
        <v>1766700</v>
      </c>
    </row>
    <row r="190" customFormat="1" ht="18" customHeight="1" spans="1:51">
      <c r="A190" s="67" t="str">
        <f t="shared" ref="A190:I190" si="516">A189</f>
        <v>B</v>
      </c>
      <c r="B190" s="77" t="str">
        <f t="shared" si="516"/>
        <v>02</v>
      </c>
      <c r="C190" s="78" t="str">
        <f t="shared" si="516"/>
        <v>05</v>
      </c>
      <c r="D190" s="68" t="str">
        <f t="shared" si="516"/>
        <v>B05-02</v>
      </c>
      <c r="E190" s="68">
        <f t="shared" si="516"/>
        <v>64</v>
      </c>
      <c r="F190" s="68">
        <f t="shared" si="516"/>
        <v>10</v>
      </c>
      <c r="G190" s="68">
        <f t="shared" si="516"/>
        <v>54</v>
      </c>
      <c r="H190" s="69">
        <f t="shared" si="516"/>
        <v>151000</v>
      </c>
      <c r="I190" s="69">
        <f t="shared" si="516"/>
        <v>9664000</v>
      </c>
      <c r="J190" s="55">
        <f t="shared" si="409"/>
        <v>9664000</v>
      </c>
      <c r="K190" s="56">
        <f t="shared" ref="K190:O190" si="517">K187</f>
        <v>0.75</v>
      </c>
      <c r="L190" s="57">
        <f t="shared" si="517"/>
        <v>1</v>
      </c>
      <c r="M190" s="58">
        <f t="shared" si="410"/>
        <v>7248000</v>
      </c>
      <c r="N190" s="59">
        <f t="shared" si="411"/>
        <v>7248000</v>
      </c>
      <c r="O190" s="51">
        <f t="shared" si="517"/>
        <v>0</v>
      </c>
      <c r="P190" s="59">
        <v>0</v>
      </c>
      <c r="Q190" s="59">
        <f t="shared" si="412"/>
        <v>2416000</v>
      </c>
      <c r="R190" s="68" t="s">
        <v>45</v>
      </c>
      <c r="S190" s="77" t="s">
        <v>27</v>
      </c>
      <c r="T190" s="78" t="s">
        <v>28</v>
      </c>
      <c r="U190" s="68" t="str">
        <f t="shared" si="420"/>
        <v>B04-02</v>
      </c>
      <c r="V190" s="68">
        <v>117</v>
      </c>
      <c r="W190" s="68">
        <f t="shared" si="513"/>
        <v>19</v>
      </c>
      <c r="X190" s="68">
        <v>98</v>
      </c>
      <c r="Y190" s="69"/>
      <c r="Z190" s="69"/>
      <c r="AA190" s="60">
        <f t="shared" si="509"/>
        <v>17667000</v>
      </c>
      <c r="AB190" s="56">
        <f t="shared" ref="AB190:AF190" si="518">AB187</f>
        <v>0.75</v>
      </c>
      <c r="AC190" s="62">
        <f t="shared" si="518"/>
        <v>1</v>
      </c>
      <c r="AD190" s="58">
        <f t="shared" si="413"/>
        <v>13250250</v>
      </c>
      <c r="AE190" s="59">
        <f t="shared" si="414"/>
        <v>13250250</v>
      </c>
      <c r="AF190" s="51">
        <f t="shared" si="518"/>
        <v>0</v>
      </c>
      <c r="AG190" s="59">
        <f t="shared" ref="AG190:AG194" si="519">(AD190-AE190)/8</f>
        <v>0</v>
      </c>
      <c r="AH190" s="59">
        <f t="shared" si="415"/>
        <v>4416750</v>
      </c>
      <c r="AI190" s="67" t="s">
        <v>46</v>
      </c>
      <c r="AJ190" s="77" t="s">
        <v>27</v>
      </c>
      <c r="AK190" s="78" t="s">
        <v>30</v>
      </c>
      <c r="AL190" s="68" t="str">
        <f t="shared" si="421"/>
        <v>C06-02</v>
      </c>
      <c r="AM190" s="68">
        <v>78</v>
      </c>
      <c r="AN190" s="68">
        <v>13</v>
      </c>
      <c r="AO190" s="68">
        <v>65</v>
      </c>
      <c r="AP190" s="69">
        <f>AP188</f>
        <v>151000</v>
      </c>
      <c r="AQ190" s="69">
        <f t="shared" si="424"/>
        <v>11778000</v>
      </c>
      <c r="AR190" s="61">
        <f>AQ188</f>
        <v>11778000</v>
      </c>
      <c r="AS190" s="56">
        <f t="shared" ref="AS190:AW190" si="520">AS187</f>
        <v>0.75</v>
      </c>
      <c r="AT190" s="62">
        <f t="shared" si="520"/>
        <v>1</v>
      </c>
      <c r="AU190" s="58">
        <f t="shared" si="416"/>
        <v>8833500</v>
      </c>
      <c r="AV190" s="59">
        <f t="shared" si="417"/>
        <v>8833500</v>
      </c>
      <c r="AW190" s="51">
        <f t="shared" si="520"/>
        <v>0</v>
      </c>
      <c r="AX190" s="63">
        <f t="shared" ref="AX190:AX194" si="521">(AU190-AV190)/8</f>
        <v>0</v>
      </c>
      <c r="AY190" s="63">
        <f t="shared" si="418"/>
        <v>2944500</v>
      </c>
    </row>
    <row r="191" customFormat="1" ht="18" customHeight="1" spans="1:51">
      <c r="A191" s="50" t="s">
        <v>45</v>
      </c>
      <c r="B191" s="77" t="s">
        <v>26</v>
      </c>
      <c r="C191" s="78" t="s">
        <v>29</v>
      </c>
      <c r="D191" s="53" t="str">
        <f>A191&amp;C191&amp;"-"&amp;B191</f>
        <v>B05-03</v>
      </c>
      <c r="E191" s="53">
        <v>65</v>
      </c>
      <c r="F191" s="53">
        <f>E191-G191</f>
        <v>10</v>
      </c>
      <c r="G191" s="53">
        <v>55</v>
      </c>
      <c r="H191" s="54">
        <f>H188+1000</f>
        <v>152000</v>
      </c>
      <c r="I191" s="54">
        <f>H191*E191</f>
        <v>9880000</v>
      </c>
      <c r="J191" s="55">
        <f t="shared" si="409"/>
        <v>9880000</v>
      </c>
      <c r="K191" s="56">
        <f t="shared" ref="K191:O191" si="522">K188</f>
        <v>0.9</v>
      </c>
      <c r="L191" s="57">
        <f t="shared" si="522"/>
        <v>0.2</v>
      </c>
      <c r="M191" s="58">
        <f t="shared" si="410"/>
        <v>8892000</v>
      </c>
      <c r="N191" s="59">
        <f t="shared" si="411"/>
        <v>1778400</v>
      </c>
      <c r="O191" s="51">
        <f t="shared" si="522"/>
        <v>8</v>
      </c>
      <c r="P191" s="59">
        <f t="shared" ref="P191:P195" si="523">(M191-N191)/O191</f>
        <v>889200</v>
      </c>
      <c r="Q191" s="59">
        <f t="shared" si="412"/>
        <v>988000</v>
      </c>
      <c r="R191" s="53" t="s">
        <v>45</v>
      </c>
      <c r="S191" s="77" t="s">
        <v>26</v>
      </c>
      <c r="T191" s="78" t="s">
        <v>28</v>
      </c>
      <c r="U191" s="53" t="str">
        <f t="shared" si="420"/>
        <v>B04-03</v>
      </c>
      <c r="V191" s="53">
        <v>121</v>
      </c>
      <c r="W191" s="53">
        <f t="shared" si="513"/>
        <v>19</v>
      </c>
      <c r="X191" s="53">
        <v>102</v>
      </c>
      <c r="Y191" s="54">
        <f>Y188+1000</f>
        <v>152000</v>
      </c>
      <c r="Z191" s="54">
        <f>Y191*V191</f>
        <v>18392000</v>
      </c>
      <c r="AA191" s="60">
        <f>V191*Y191</f>
        <v>18392000</v>
      </c>
      <c r="AB191" s="56">
        <f t="shared" ref="AB191:AF191" si="524">AB188</f>
        <v>0.9</v>
      </c>
      <c r="AC191" s="56">
        <f t="shared" si="524"/>
        <v>0.2</v>
      </c>
      <c r="AD191" s="58">
        <f t="shared" si="413"/>
        <v>16552800</v>
      </c>
      <c r="AE191" s="59">
        <f t="shared" si="414"/>
        <v>3310560</v>
      </c>
      <c r="AF191" s="51">
        <f t="shared" si="524"/>
        <v>8</v>
      </c>
      <c r="AG191" s="59">
        <f t="shared" si="519"/>
        <v>1655280</v>
      </c>
      <c r="AH191" s="59">
        <f t="shared" si="415"/>
        <v>1839200</v>
      </c>
      <c r="AI191" s="50" t="s">
        <v>46</v>
      </c>
      <c r="AJ191" s="77" t="s">
        <v>26</v>
      </c>
      <c r="AK191" s="78" t="s">
        <v>30</v>
      </c>
      <c r="AL191" s="53" t="str">
        <f t="shared" si="421"/>
        <v>C06-03</v>
      </c>
      <c r="AM191" s="53">
        <v>78</v>
      </c>
      <c r="AN191" s="53">
        <v>12</v>
      </c>
      <c r="AO191" s="53">
        <v>66</v>
      </c>
      <c r="AP191" s="54">
        <f>AP188+1000</f>
        <v>152000</v>
      </c>
      <c r="AQ191" s="54">
        <f t="shared" si="424"/>
        <v>11856000</v>
      </c>
      <c r="AR191" s="61">
        <f>AQ191</f>
        <v>11856000</v>
      </c>
      <c r="AS191" s="56">
        <f t="shared" ref="AS191:AW191" si="525">AS188</f>
        <v>0.9</v>
      </c>
      <c r="AT191" s="62">
        <f t="shared" si="525"/>
        <v>0.2</v>
      </c>
      <c r="AU191" s="58">
        <f t="shared" si="416"/>
        <v>10670400</v>
      </c>
      <c r="AV191" s="59">
        <f t="shared" si="417"/>
        <v>2134080</v>
      </c>
      <c r="AW191" s="51">
        <f t="shared" si="525"/>
        <v>8</v>
      </c>
      <c r="AX191" s="63">
        <f t="shared" si="521"/>
        <v>1067040</v>
      </c>
      <c r="AY191" s="63">
        <f t="shared" si="418"/>
        <v>1185600</v>
      </c>
    </row>
    <row r="192" customFormat="1" ht="18" customHeight="1" spans="1:51">
      <c r="A192" s="64" t="str">
        <f t="shared" ref="A192:G192" si="526">A191</f>
        <v>B</v>
      </c>
      <c r="B192" s="77" t="str">
        <f t="shared" si="526"/>
        <v>03</v>
      </c>
      <c r="C192" s="78" t="str">
        <f t="shared" si="526"/>
        <v>05</v>
      </c>
      <c r="D192" s="65" t="str">
        <f t="shared" si="526"/>
        <v>B05-03</v>
      </c>
      <c r="E192" s="65">
        <f t="shared" si="526"/>
        <v>65</v>
      </c>
      <c r="F192" s="65">
        <f t="shared" si="526"/>
        <v>10</v>
      </c>
      <c r="G192" s="65">
        <f t="shared" si="526"/>
        <v>55</v>
      </c>
      <c r="H192" s="66"/>
      <c r="I192" s="66">
        <f t="shared" ref="I192:I196" si="527">I191</f>
        <v>9880000</v>
      </c>
      <c r="J192" s="55">
        <f t="shared" si="409"/>
        <v>9880000</v>
      </c>
      <c r="K192" s="56">
        <f t="shared" ref="K192:O192" si="528">K189</f>
        <v>0.85</v>
      </c>
      <c r="L192" s="57">
        <f t="shared" si="528"/>
        <v>0.4</v>
      </c>
      <c r="M192" s="58">
        <f t="shared" si="410"/>
        <v>8398000</v>
      </c>
      <c r="N192" s="59">
        <f t="shared" si="411"/>
        <v>3359200</v>
      </c>
      <c r="O192" s="51">
        <f t="shared" si="528"/>
        <v>6</v>
      </c>
      <c r="P192" s="59">
        <f t="shared" si="523"/>
        <v>839800</v>
      </c>
      <c r="Q192" s="59">
        <f t="shared" si="412"/>
        <v>1482000</v>
      </c>
      <c r="R192" s="65" t="s">
        <v>45</v>
      </c>
      <c r="S192" s="77" t="s">
        <v>26</v>
      </c>
      <c r="T192" s="78" t="s">
        <v>28</v>
      </c>
      <c r="U192" s="65" t="str">
        <f t="shared" si="420"/>
        <v>B04-03</v>
      </c>
      <c r="V192" s="65">
        <v>121</v>
      </c>
      <c r="W192" s="65">
        <f t="shared" si="513"/>
        <v>19</v>
      </c>
      <c r="X192" s="65">
        <v>102</v>
      </c>
      <c r="Y192" s="66"/>
      <c r="Z192" s="66"/>
      <c r="AA192" s="60">
        <f t="shared" ref="AA192:AA196" si="529">AA191</f>
        <v>18392000</v>
      </c>
      <c r="AB192" s="56">
        <f t="shared" ref="AB192:AF192" si="530">AB189</f>
        <v>0.85</v>
      </c>
      <c r="AC192" s="62">
        <f t="shared" si="530"/>
        <v>0.4</v>
      </c>
      <c r="AD192" s="58">
        <f t="shared" si="413"/>
        <v>15633200</v>
      </c>
      <c r="AE192" s="59">
        <f t="shared" si="414"/>
        <v>6253280</v>
      </c>
      <c r="AF192" s="51">
        <f t="shared" si="530"/>
        <v>6</v>
      </c>
      <c r="AG192" s="59">
        <f>(AD192-AE192)/AF192</f>
        <v>1563320</v>
      </c>
      <c r="AH192" s="59">
        <f t="shared" si="415"/>
        <v>2758800</v>
      </c>
      <c r="AI192" s="64" t="s">
        <v>46</v>
      </c>
      <c r="AJ192" s="77" t="s">
        <v>26</v>
      </c>
      <c r="AK192" s="78" t="s">
        <v>30</v>
      </c>
      <c r="AL192" s="65" t="str">
        <f t="shared" si="421"/>
        <v>C06-03</v>
      </c>
      <c r="AM192" s="65">
        <v>78</v>
      </c>
      <c r="AN192" s="65">
        <v>12</v>
      </c>
      <c r="AO192" s="65">
        <v>66</v>
      </c>
      <c r="AP192" s="66"/>
      <c r="AQ192" s="66">
        <f t="shared" si="424"/>
        <v>0</v>
      </c>
      <c r="AR192" s="61">
        <f>AQ191</f>
        <v>11856000</v>
      </c>
      <c r="AS192" s="56">
        <f t="shared" ref="AS192:AW192" si="531">AS189</f>
        <v>0.85</v>
      </c>
      <c r="AT192" s="62">
        <f t="shared" si="531"/>
        <v>0.4</v>
      </c>
      <c r="AU192" s="58">
        <f t="shared" si="416"/>
        <v>10077600</v>
      </c>
      <c r="AV192" s="59">
        <f t="shared" si="417"/>
        <v>4031040</v>
      </c>
      <c r="AW192" s="51">
        <f t="shared" si="531"/>
        <v>6</v>
      </c>
      <c r="AX192" s="63">
        <f>(AU192-AV192)/AW192</f>
        <v>1007760</v>
      </c>
      <c r="AY192" s="63">
        <f t="shared" si="418"/>
        <v>1778400</v>
      </c>
    </row>
    <row r="193" customFormat="1" ht="18" customHeight="1" spans="1:51">
      <c r="A193" s="67" t="str">
        <f t="shared" ref="A193:G193" si="532">A192</f>
        <v>B</v>
      </c>
      <c r="B193" s="77" t="str">
        <f t="shared" si="532"/>
        <v>03</v>
      </c>
      <c r="C193" s="78" t="str">
        <f t="shared" si="532"/>
        <v>05</v>
      </c>
      <c r="D193" s="68" t="str">
        <f t="shared" si="532"/>
        <v>B05-03</v>
      </c>
      <c r="E193" s="68">
        <f t="shared" si="532"/>
        <v>65</v>
      </c>
      <c r="F193" s="68">
        <f t="shared" si="532"/>
        <v>10</v>
      </c>
      <c r="G193" s="68">
        <f t="shared" si="532"/>
        <v>55</v>
      </c>
      <c r="H193" s="69"/>
      <c r="I193" s="69">
        <f t="shared" si="527"/>
        <v>9880000</v>
      </c>
      <c r="J193" s="55">
        <f t="shared" si="409"/>
        <v>9880000</v>
      </c>
      <c r="K193" s="56">
        <f t="shared" ref="K193:O193" si="533">K190</f>
        <v>0.75</v>
      </c>
      <c r="L193" s="57">
        <f t="shared" si="533"/>
        <v>1</v>
      </c>
      <c r="M193" s="58">
        <f t="shared" si="410"/>
        <v>7410000</v>
      </c>
      <c r="N193" s="59">
        <f t="shared" si="411"/>
        <v>7410000</v>
      </c>
      <c r="O193" s="51">
        <f t="shared" si="533"/>
        <v>0</v>
      </c>
      <c r="P193" s="59">
        <v>0</v>
      </c>
      <c r="Q193" s="59">
        <f t="shared" si="412"/>
        <v>2470000</v>
      </c>
      <c r="R193" s="68" t="s">
        <v>45</v>
      </c>
      <c r="S193" s="77" t="s">
        <v>26</v>
      </c>
      <c r="T193" s="78" t="s">
        <v>28</v>
      </c>
      <c r="U193" s="68" t="str">
        <f t="shared" si="420"/>
        <v>B04-03</v>
      </c>
      <c r="V193" s="68">
        <v>121</v>
      </c>
      <c r="W193" s="68">
        <f t="shared" si="513"/>
        <v>19</v>
      </c>
      <c r="X193" s="68">
        <v>102</v>
      </c>
      <c r="Y193" s="69"/>
      <c r="Z193" s="69"/>
      <c r="AA193" s="60">
        <f t="shared" si="529"/>
        <v>18392000</v>
      </c>
      <c r="AB193" s="56">
        <f t="shared" ref="AB193:AF193" si="534">AB190</f>
        <v>0.75</v>
      </c>
      <c r="AC193" s="62">
        <f t="shared" si="534"/>
        <v>1</v>
      </c>
      <c r="AD193" s="58">
        <f t="shared" si="413"/>
        <v>13794000</v>
      </c>
      <c r="AE193" s="59">
        <f t="shared" si="414"/>
        <v>13794000</v>
      </c>
      <c r="AF193" s="51">
        <f t="shared" si="534"/>
        <v>0</v>
      </c>
      <c r="AG193" s="59">
        <f t="shared" si="519"/>
        <v>0</v>
      </c>
      <c r="AH193" s="59">
        <f t="shared" si="415"/>
        <v>4598000</v>
      </c>
      <c r="AI193" s="67" t="s">
        <v>46</v>
      </c>
      <c r="AJ193" s="77" t="s">
        <v>26</v>
      </c>
      <c r="AK193" s="78" t="s">
        <v>30</v>
      </c>
      <c r="AL193" s="68" t="str">
        <f t="shared" si="421"/>
        <v>C06-03</v>
      </c>
      <c r="AM193" s="68">
        <v>78</v>
      </c>
      <c r="AN193" s="68">
        <v>12</v>
      </c>
      <c r="AO193" s="68">
        <v>66</v>
      </c>
      <c r="AP193" s="69"/>
      <c r="AQ193" s="69">
        <f t="shared" si="424"/>
        <v>0</v>
      </c>
      <c r="AR193" s="61">
        <f>AQ191</f>
        <v>11856000</v>
      </c>
      <c r="AS193" s="56">
        <f t="shared" ref="AS193:AW193" si="535">AS190</f>
        <v>0.75</v>
      </c>
      <c r="AT193" s="62">
        <f t="shared" si="535"/>
        <v>1</v>
      </c>
      <c r="AU193" s="58">
        <f t="shared" si="416"/>
        <v>8892000</v>
      </c>
      <c r="AV193" s="59">
        <f t="shared" si="417"/>
        <v>8892000</v>
      </c>
      <c r="AW193" s="51">
        <f t="shared" si="535"/>
        <v>0</v>
      </c>
      <c r="AX193" s="63">
        <f t="shared" si="521"/>
        <v>0</v>
      </c>
      <c r="AY193" s="63">
        <f t="shared" si="418"/>
        <v>2964000</v>
      </c>
    </row>
    <row r="194" customFormat="1" ht="18" customHeight="1" spans="1:51">
      <c r="A194" s="50" t="s">
        <v>45</v>
      </c>
      <c r="B194" s="77" t="s">
        <v>28</v>
      </c>
      <c r="C194" s="78" t="s">
        <v>29</v>
      </c>
      <c r="D194" s="53" t="str">
        <f>A194&amp;C194&amp;"-"&amp;B194</f>
        <v>B05-04</v>
      </c>
      <c r="E194" s="53">
        <v>66</v>
      </c>
      <c r="F194" s="53">
        <f>E194-G194</f>
        <v>10</v>
      </c>
      <c r="G194" s="53">
        <v>56</v>
      </c>
      <c r="H194" s="54">
        <f>H191+1000</f>
        <v>153000</v>
      </c>
      <c r="I194" s="54">
        <f>H194*E194</f>
        <v>10098000</v>
      </c>
      <c r="J194" s="55">
        <f t="shared" si="409"/>
        <v>10098000</v>
      </c>
      <c r="K194" s="56">
        <f t="shared" ref="K194:O194" si="536">K191</f>
        <v>0.9</v>
      </c>
      <c r="L194" s="57">
        <f t="shared" si="536"/>
        <v>0.2</v>
      </c>
      <c r="M194" s="58">
        <f t="shared" si="410"/>
        <v>9088200</v>
      </c>
      <c r="N194" s="59">
        <f t="shared" si="411"/>
        <v>1817640</v>
      </c>
      <c r="O194" s="51">
        <f t="shared" si="536"/>
        <v>8</v>
      </c>
      <c r="P194" s="59">
        <f t="shared" si="523"/>
        <v>908820</v>
      </c>
      <c r="Q194" s="59">
        <f t="shared" si="412"/>
        <v>1009800</v>
      </c>
      <c r="R194" s="53" t="s">
        <v>45</v>
      </c>
      <c r="S194" s="77" t="s">
        <v>28</v>
      </c>
      <c r="T194" s="78" t="s">
        <v>28</v>
      </c>
      <c r="U194" s="53" t="str">
        <f t="shared" si="420"/>
        <v>B04-04</v>
      </c>
      <c r="V194" s="53">
        <v>125</v>
      </c>
      <c r="W194" s="53">
        <f t="shared" si="513"/>
        <v>19</v>
      </c>
      <c r="X194" s="53">
        <v>106</v>
      </c>
      <c r="Y194" s="54">
        <f>Y191+1000</f>
        <v>153000</v>
      </c>
      <c r="Z194" s="54">
        <f>Y194*V194</f>
        <v>19125000</v>
      </c>
      <c r="AA194" s="60">
        <f>V194*Y194</f>
        <v>19125000</v>
      </c>
      <c r="AB194" s="56">
        <f t="shared" ref="AB194:AF194" si="537">AB191</f>
        <v>0.9</v>
      </c>
      <c r="AC194" s="56">
        <f t="shared" si="537"/>
        <v>0.2</v>
      </c>
      <c r="AD194" s="58">
        <f t="shared" si="413"/>
        <v>17212500</v>
      </c>
      <c r="AE194" s="59">
        <f t="shared" si="414"/>
        <v>3442500</v>
      </c>
      <c r="AF194" s="51">
        <f t="shared" si="537"/>
        <v>8</v>
      </c>
      <c r="AG194" s="59">
        <f t="shared" si="519"/>
        <v>1721250</v>
      </c>
      <c r="AH194" s="59">
        <f t="shared" si="415"/>
        <v>1912500</v>
      </c>
      <c r="AI194" s="50" t="s">
        <v>46</v>
      </c>
      <c r="AJ194" s="77" t="s">
        <v>28</v>
      </c>
      <c r="AK194" s="78" t="s">
        <v>30</v>
      </c>
      <c r="AL194" s="53" t="str">
        <f t="shared" si="421"/>
        <v>C06-04</v>
      </c>
      <c r="AM194" s="53">
        <v>79</v>
      </c>
      <c r="AN194" s="53">
        <v>12</v>
      </c>
      <c r="AO194" s="53">
        <v>67</v>
      </c>
      <c r="AP194" s="54">
        <f>AP191+1000</f>
        <v>153000</v>
      </c>
      <c r="AQ194" s="54">
        <f t="shared" si="424"/>
        <v>12087000</v>
      </c>
      <c r="AR194" s="61">
        <f>AQ194</f>
        <v>12087000</v>
      </c>
      <c r="AS194" s="56">
        <f t="shared" ref="AS194:AW194" si="538">AS191</f>
        <v>0.9</v>
      </c>
      <c r="AT194" s="62">
        <f t="shared" si="538"/>
        <v>0.2</v>
      </c>
      <c r="AU194" s="58">
        <f t="shared" si="416"/>
        <v>10878300</v>
      </c>
      <c r="AV194" s="59">
        <f t="shared" si="417"/>
        <v>2175660</v>
      </c>
      <c r="AW194" s="51">
        <f t="shared" si="538"/>
        <v>8</v>
      </c>
      <c r="AX194" s="63">
        <f t="shared" si="521"/>
        <v>1087830</v>
      </c>
      <c r="AY194" s="63">
        <f t="shared" si="418"/>
        <v>1208700</v>
      </c>
    </row>
    <row r="195" customFormat="1" ht="18" customHeight="1" spans="1:51">
      <c r="A195" s="64" t="str">
        <f t="shared" ref="A195:G195" si="539">A194</f>
        <v>B</v>
      </c>
      <c r="B195" s="77" t="str">
        <f t="shared" si="539"/>
        <v>04</v>
      </c>
      <c r="C195" s="78" t="str">
        <f t="shared" si="539"/>
        <v>05</v>
      </c>
      <c r="D195" s="65" t="str">
        <f t="shared" si="539"/>
        <v>B05-04</v>
      </c>
      <c r="E195" s="65">
        <f t="shared" si="539"/>
        <v>66</v>
      </c>
      <c r="F195" s="65">
        <f t="shared" si="539"/>
        <v>10</v>
      </c>
      <c r="G195" s="65">
        <f t="shared" si="539"/>
        <v>56</v>
      </c>
      <c r="H195" s="66"/>
      <c r="I195" s="66">
        <f t="shared" si="527"/>
        <v>10098000</v>
      </c>
      <c r="J195" s="55">
        <f t="shared" si="409"/>
        <v>10098000</v>
      </c>
      <c r="K195" s="56">
        <f t="shared" ref="K195:O195" si="540">K192</f>
        <v>0.85</v>
      </c>
      <c r="L195" s="57">
        <f t="shared" si="540"/>
        <v>0.4</v>
      </c>
      <c r="M195" s="58">
        <f t="shared" si="410"/>
        <v>8583300</v>
      </c>
      <c r="N195" s="59">
        <f t="shared" si="411"/>
        <v>3433320</v>
      </c>
      <c r="O195" s="51">
        <f t="shared" si="540"/>
        <v>6</v>
      </c>
      <c r="P195" s="59">
        <f t="shared" si="523"/>
        <v>858330</v>
      </c>
      <c r="Q195" s="59">
        <f t="shared" si="412"/>
        <v>1514700</v>
      </c>
      <c r="R195" s="65" t="s">
        <v>45</v>
      </c>
      <c r="S195" s="77" t="s">
        <v>28</v>
      </c>
      <c r="T195" s="78" t="s">
        <v>28</v>
      </c>
      <c r="U195" s="65" t="str">
        <f t="shared" si="420"/>
        <v>B04-04</v>
      </c>
      <c r="V195" s="65">
        <v>125</v>
      </c>
      <c r="W195" s="65">
        <f t="shared" si="513"/>
        <v>19</v>
      </c>
      <c r="X195" s="65">
        <v>106</v>
      </c>
      <c r="Y195" s="66"/>
      <c r="Z195" s="66"/>
      <c r="AA195" s="60">
        <f t="shared" si="529"/>
        <v>19125000</v>
      </c>
      <c r="AB195" s="56">
        <f t="shared" ref="AB195:AF195" si="541">AB192</f>
        <v>0.85</v>
      </c>
      <c r="AC195" s="62">
        <f t="shared" si="541"/>
        <v>0.4</v>
      </c>
      <c r="AD195" s="58">
        <f t="shared" si="413"/>
        <v>16256250</v>
      </c>
      <c r="AE195" s="59">
        <f t="shared" si="414"/>
        <v>6502500</v>
      </c>
      <c r="AF195" s="51">
        <f t="shared" si="541"/>
        <v>6</v>
      </c>
      <c r="AG195" s="59">
        <f>(AD195-AE195)/AF195</f>
        <v>1625625</v>
      </c>
      <c r="AH195" s="59">
        <f t="shared" si="415"/>
        <v>2868750</v>
      </c>
      <c r="AI195" s="64" t="s">
        <v>46</v>
      </c>
      <c r="AJ195" s="77" t="s">
        <v>28</v>
      </c>
      <c r="AK195" s="78" t="s">
        <v>30</v>
      </c>
      <c r="AL195" s="65" t="str">
        <f t="shared" si="421"/>
        <v>C06-04</v>
      </c>
      <c r="AM195" s="65">
        <v>79</v>
      </c>
      <c r="AN195" s="65">
        <v>12</v>
      </c>
      <c r="AO195" s="65">
        <v>67</v>
      </c>
      <c r="AP195" s="66"/>
      <c r="AQ195" s="66">
        <f t="shared" si="424"/>
        <v>0</v>
      </c>
      <c r="AR195" s="61">
        <f>AQ194</f>
        <v>12087000</v>
      </c>
      <c r="AS195" s="56">
        <f t="shared" ref="AS195:AW195" si="542">AS192</f>
        <v>0.85</v>
      </c>
      <c r="AT195" s="62">
        <f t="shared" si="542"/>
        <v>0.4</v>
      </c>
      <c r="AU195" s="58">
        <f t="shared" si="416"/>
        <v>10273950</v>
      </c>
      <c r="AV195" s="59">
        <f t="shared" si="417"/>
        <v>4109580</v>
      </c>
      <c r="AW195" s="51">
        <f t="shared" si="542"/>
        <v>6</v>
      </c>
      <c r="AX195" s="63">
        <f>(AU195-AV195)/AW195</f>
        <v>1027395</v>
      </c>
      <c r="AY195" s="63">
        <f t="shared" si="418"/>
        <v>1813050</v>
      </c>
    </row>
    <row r="196" customFormat="1" ht="18" customHeight="1" spans="1:51">
      <c r="A196" s="67" t="str">
        <f t="shared" ref="A196:G196" si="543">A195</f>
        <v>B</v>
      </c>
      <c r="B196" s="77" t="str">
        <f t="shared" si="543"/>
        <v>04</v>
      </c>
      <c r="C196" s="78" t="str">
        <f t="shared" si="543"/>
        <v>05</v>
      </c>
      <c r="D196" s="68" t="str">
        <f t="shared" si="543"/>
        <v>B05-04</v>
      </c>
      <c r="E196" s="68">
        <f t="shared" si="543"/>
        <v>66</v>
      </c>
      <c r="F196" s="68">
        <f t="shared" si="543"/>
        <v>10</v>
      </c>
      <c r="G196" s="68">
        <f t="shared" si="543"/>
        <v>56</v>
      </c>
      <c r="H196" s="69"/>
      <c r="I196" s="69">
        <f t="shared" si="527"/>
        <v>10098000</v>
      </c>
      <c r="J196" s="55">
        <f t="shared" si="409"/>
        <v>10098000</v>
      </c>
      <c r="K196" s="56">
        <f t="shared" ref="K196:O196" si="544">K193</f>
        <v>0.75</v>
      </c>
      <c r="L196" s="57">
        <f t="shared" si="544"/>
        <v>1</v>
      </c>
      <c r="M196" s="58">
        <f t="shared" si="410"/>
        <v>7573500</v>
      </c>
      <c r="N196" s="59">
        <f t="shared" si="411"/>
        <v>7573500</v>
      </c>
      <c r="O196" s="51">
        <f t="shared" si="544"/>
        <v>0</v>
      </c>
      <c r="P196" s="59">
        <v>0</v>
      </c>
      <c r="Q196" s="59">
        <f t="shared" si="412"/>
        <v>2524500</v>
      </c>
      <c r="R196" s="68" t="s">
        <v>45</v>
      </c>
      <c r="S196" s="77" t="s">
        <v>28</v>
      </c>
      <c r="T196" s="78" t="s">
        <v>28</v>
      </c>
      <c r="U196" s="68" t="str">
        <f t="shared" si="420"/>
        <v>B04-04</v>
      </c>
      <c r="V196" s="68">
        <v>125</v>
      </c>
      <c r="W196" s="68">
        <f t="shared" si="513"/>
        <v>19</v>
      </c>
      <c r="X196" s="68">
        <v>106</v>
      </c>
      <c r="Y196" s="69"/>
      <c r="Z196" s="69"/>
      <c r="AA196" s="60">
        <f t="shared" si="529"/>
        <v>19125000</v>
      </c>
      <c r="AB196" s="56">
        <f t="shared" ref="AB196:AF196" si="545">AB193</f>
        <v>0.75</v>
      </c>
      <c r="AC196" s="62">
        <f t="shared" si="545"/>
        <v>1</v>
      </c>
      <c r="AD196" s="58">
        <f t="shared" si="413"/>
        <v>14343750</v>
      </c>
      <c r="AE196" s="59">
        <f t="shared" si="414"/>
        <v>14343750</v>
      </c>
      <c r="AF196" s="51">
        <f t="shared" si="545"/>
        <v>0</v>
      </c>
      <c r="AG196" s="59">
        <f t="shared" ref="AG196:AG200" si="546">(AD196-AE196)/8</f>
        <v>0</v>
      </c>
      <c r="AH196" s="59">
        <f t="shared" si="415"/>
        <v>4781250</v>
      </c>
      <c r="AI196" s="67" t="s">
        <v>46</v>
      </c>
      <c r="AJ196" s="77" t="s">
        <v>28</v>
      </c>
      <c r="AK196" s="78" t="s">
        <v>30</v>
      </c>
      <c r="AL196" s="68" t="str">
        <f t="shared" si="421"/>
        <v>C06-04</v>
      </c>
      <c r="AM196" s="68">
        <v>79</v>
      </c>
      <c r="AN196" s="68">
        <v>12</v>
      </c>
      <c r="AO196" s="68">
        <v>67</v>
      </c>
      <c r="AP196" s="69"/>
      <c r="AQ196" s="69">
        <f t="shared" si="424"/>
        <v>0</v>
      </c>
      <c r="AR196" s="61">
        <f>AQ194</f>
        <v>12087000</v>
      </c>
      <c r="AS196" s="56">
        <f t="shared" ref="AS196:AW196" si="547">AS193</f>
        <v>0.75</v>
      </c>
      <c r="AT196" s="62">
        <f t="shared" si="547"/>
        <v>1</v>
      </c>
      <c r="AU196" s="58">
        <f t="shared" si="416"/>
        <v>9065250</v>
      </c>
      <c r="AV196" s="59">
        <f t="shared" si="417"/>
        <v>9065250</v>
      </c>
      <c r="AW196" s="51">
        <f t="shared" si="547"/>
        <v>0</v>
      </c>
      <c r="AX196" s="63">
        <f t="shared" ref="AX196:AX200" si="548">(AU196-AV196)/8</f>
        <v>0</v>
      </c>
      <c r="AY196" s="63">
        <f t="shared" si="418"/>
        <v>3021750</v>
      </c>
    </row>
    <row r="197" customFormat="1" ht="18" customHeight="1" spans="1:51">
      <c r="A197" s="50" t="s">
        <v>45</v>
      </c>
      <c r="B197" s="77" t="s">
        <v>29</v>
      </c>
      <c r="C197" s="78" t="s">
        <v>29</v>
      </c>
      <c r="D197" s="53" t="str">
        <f>A197&amp;C197&amp;"-"&amp;B197</f>
        <v>B05-05</v>
      </c>
      <c r="E197" s="53">
        <v>66</v>
      </c>
      <c r="F197" s="53">
        <f>E197-G197</f>
        <v>10</v>
      </c>
      <c r="G197" s="53">
        <v>56</v>
      </c>
      <c r="H197" s="54">
        <f>H194+1000</f>
        <v>154000</v>
      </c>
      <c r="I197" s="54">
        <f>H197*E197</f>
        <v>10164000</v>
      </c>
      <c r="J197" s="55">
        <f t="shared" ref="J197:J260" si="549">I197</f>
        <v>10164000</v>
      </c>
      <c r="K197" s="56">
        <f t="shared" ref="K197:O197" si="550">K194</f>
        <v>0.9</v>
      </c>
      <c r="L197" s="57">
        <f t="shared" si="550"/>
        <v>0.2</v>
      </c>
      <c r="M197" s="58">
        <f t="shared" ref="M197:M260" si="551">J197*K197</f>
        <v>9147600</v>
      </c>
      <c r="N197" s="59">
        <f t="shared" ref="N197:N260" si="552">M197*L197</f>
        <v>1829520</v>
      </c>
      <c r="O197" s="51">
        <f t="shared" si="550"/>
        <v>8</v>
      </c>
      <c r="P197" s="59">
        <f t="shared" ref="P197:P201" si="553">(M197-N197)/O197</f>
        <v>914760</v>
      </c>
      <c r="Q197" s="59">
        <f t="shared" ref="Q197:Q260" si="554">J197-M197</f>
        <v>1016400</v>
      </c>
      <c r="R197" s="53" t="s">
        <v>45</v>
      </c>
      <c r="S197" s="77" t="s">
        <v>29</v>
      </c>
      <c r="T197" s="78" t="s">
        <v>28</v>
      </c>
      <c r="U197" s="53" t="str">
        <f t="shared" si="420"/>
        <v>B04-05</v>
      </c>
      <c r="V197" s="53">
        <v>129</v>
      </c>
      <c r="W197" s="53">
        <f t="shared" si="513"/>
        <v>20</v>
      </c>
      <c r="X197" s="53">
        <v>109</v>
      </c>
      <c r="Y197" s="54">
        <f>Y194+1000</f>
        <v>154000</v>
      </c>
      <c r="Z197" s="54">
        <f>Y197*V197</f>
        <v>19866000</v>
      </c>
      <c r="AA197" s="60">
        <f>V197*Y197</f>
        <v>19866000</v>
      </c>
      <c r="AB197" s="56">
        <f t="shared" ref="AB197:AF197" si="555">AB194</f>
        <v>0.9</v>
      </c>
      <c r="AC197" s="56">
        <f t="shared" si="555"/>
        <v>0.2</v>
      </c>
      <c r="AD197" s="58">
        <f t="shared" ref="AD197:AD260" si="556">AA197*AB197</f>
        <v>17879400</v>
      </c>
      <c r="AE197" s="59">
        <f t="shared" ref="AE197:AE260" si="557">AD197*AC197</f>
        <v>3575880</v>
      </c>
      <c r="AF197" s="51">
        <f t="shared" si="555"/>
        <v>8</v>
      </c>
      <c r="AG197" s="59">
        <f t="shared" si="546"/>
        <v>1787940</v>
      </c>
      <c r="AH197" s="59">
        <f t="shared" ref="AH197:AH260" si="558">AA197-AD197</f>
        <v>1986600</v>
      </c>
      <c r="AI197" s="50" t="s">
        <v>46</v>
      </c>
      <c r="AJ197" s="77" t="s">
        <v>29</v>
      </c>
      <c r="AK197" s="78" t="s">
        <v>30</v>
      </c>
      <c r="AL197" s="53" t="str">
        <f t="shared" si="421"/>
        <v>C06-05</v>
      </c>
      <c r="AM197" s="53">
        <v>79</v>
      </c>
      <c r="AN197" s="53">
        <v>12</v>
      </c>
      <c r="AO197" s="53">
        <v>67</v>
      </c>
      <c r="AP197" s="54">
        <f>AP194+1000</f>
        <v>154000</v>
      </c>
      <c r="AQ197" s="54">
        <f t="shared" si="424"/>
        <v>12166000</v>
      </c>
      <c r="AR197" s="61">
        <f>AQ197</f>
        <v>12166000</v>
      </c>
      <c r="AS197" s="56">
        <f t="shared" ref="AS197:AW197" si="559">AS194</f>
        <v>0.9</v>
      </c>
      <c r="AT197" s="62">
        <f t="shared" si="559"/>
        <v>0.2</v>
      </c>
      <c r="AU197" s="58">
        <f t="shared" ref="AU197:AU244" si="560">AR197*AS197</f>
        <v>10949400</v>
      </c>
      <c r="AV197" s="59">
        <f t="shared" ref="AV197:AV244" si="561">AU197*AT197</f>
        <v>2189880</v>
      </c>
      <c r="AW197" s="51">
        <f t="shared" si="559"/>
        <v>8</v>
      </c>
      <c r="AX197" s="63">
        <f t="shared" si="548"/>
        <v>1094940</v>
      </c>
      <c r="AY197" s="63">
        <f t="shared" ref="AY197:AY244" si="562">AR197-AU197</f>
        <v>1216600</v>
      </c>
    </row>
    <row r="198" customFormat="1" ht="18" customHeight="1" spans="1:51">
      <c r="A198" s="64" t="str">
        <f t="shared" ref="A198:G198" si="563">A197</f>
        <v>B</v>
      </c>
      <c r="B198" s="77" t="str">
        <f t="shared" si="563"/>
        <v>05</v>
      </c>
      <c r="C198" s="78" t="str">
        <f t="shared" si="563"/>
        <v>05</v>
      </c>
      <c r="D198" s="65" t="str">
        <f t="shared" si="563"/>
        <v>B05-05</v>
      </c>
      <c r="E198" s="65">
        <f t="shared" si="563"/>
        <v>66</v>
      </c>
      <c r="F198" s="65">
        <f t="shared" si="563"/>
        <v>10</v>
      </c>
      <c r="G198" s="65">
        <f t="shared" si="563"/>
        <v>56</v>
      </c>
      <c r="H198" s="66"/>
      <c r="I198" s="66">
        <f t="shared" ref="I198:I202" si="564">I197</f>
        <v>10164000</v>
      </c>
      <c r="J198" s="55">
        <f t="shared" si="549"/>
        <v>10164000</v>
      </c>
      <c r="K198" s="56">
        <f t="shared" ref="K198:O198" si="565">K195</f>
        <v>0.85</v>
      </c>
      <c r="L198" s="57">
        <f t="shared" si="565"/>
        <v>0.4</v>
      </c>
      <c r="M198" s="58">
        <f t="shared" si="551"/>
        <v>8639400</v>
      </c>
      <c r="N198" s="59">
        <f t="shared" si="552"/>
        <v>3455760</v>
      </c>
      <c r="O198" s="51">
        <f t="shared" si="565"/>
        <v>6</v>
      </c>
      <c r="P198" s="59">
        <f t="shared" si="553"/>
        <v>863940</v>
      </c>
      <c r="Q198" s="59">
        <f t="shared" si="554"/>
        <v>1524600</v>
      </c>
      <c r="R198" s="65" t="s">
        <v>45</v>
      </c>
      <c r="S198" s="77" t="s">
        <v>29</v>
      </c>
      <c r="T198" s="78" t="s">
        <v>28</v>
      </c>
      <c r="U198" s="65" t="str">
        <f t="shared" si="420"/>
        <v>B04-05</v>
      </c>
      <c r="V198" s="65">
        <v>129</v>
      </c>
      <c r="W198" s="65">
        <f t="shared" si="513"/>
        <v>20</v>
      </c>
      <c r="X198" s="65">
        <v>109</v>
      </c>
      <c r="Y198" s="66"/>
      <c r="Z198" s="66"/>
      <c r="AA198" s="60">
        <f t="shared" ref="AA198:AA202" si="566">AA197</f>
        <v>19866000</v>
      </c>
      <c r="AB198" s="56">
        <f t="shared" ref="AB198:AF198" si="567">AB195</f>
        <v>0.85</v>
      </c>
      <c r="AC198" s="62">
        <f t="shared" si="567"/>
        <v>0.4</v>
      </c>
      <c r="AD198" s="58">
        <f t="shared" si="556"/>
        <v>16886100</v>
      </c>
      <c r="AE198" s="59">
        <f t="shared" si="557"/>
        <v>6754440</v>
      </c>
      <c r="AF198" s="51">
        <f t="shared" si="567"/>
        <v>6</v>
      </c>
      <c r="AG198" s="59">
        <f>(AD198-AE198)/AF198</f>
        <v>1688610</v>
      </c>
      <c r="AH198" s="59">
        <f t="shared" si="558"/>
        <v>2979900</v>
      </c>
      <c r="AI198" s="64" t="s">
        <v>46</v>
      </c>
      <c r="AJ198" s="77" t="s">
        <v>29</v>
      </c>
      <c r="AK198" s="78" t="s">
        <v>30</v>
      </c>
      <c r="AL198" s="65" t="str">
        <f t="shared" si="421"/>
        <v>C06-05</v>
      </c>
      <c r="AM198" s="65">
        <v>79</v>
      </c>
      <c r="AN198" s="65">
        <v>12</v>
      </c>
      <c r="AO198" s="65">
        <v>67</v>
      </c>
      <c r="AP198" s="66"/>
      <c r="AQ198" s="66">
        <f t="shared" si="424"/>
        <v>0</v>
      </c>
      <c r="AR198" s="61">
        <f>AQ197</f>
        <v>12166000</v>
      </c>
      <c r="AS198" s="56">
        <f t="shared" ref="AS198:AW198" si="568">AS195</f>
        <v>0.85</v>
      </c>
      <c r="AT198" s="62">
        <f t="shared" si="568"/>
        <v>0.4</v>
      </c>
      <c r="AU198" s="58">
        <f t="shared" si="560"/>
        <v>10341100</v>
      </c>
      <c r="AV198" s="59">
        <f t="shared" si="561"/>
        <v>4136440</v>
      </c>
      <c r="AW198" s="51">
        <f t="shared" si="568"/>
        <v>6</v>
      </c>
      <c r="AX198" s="63">
        <f>(AU198-AV198)/AW198</f>
        <v>1034110</v>
      </c>
      <c r="AY198" s="63">
        <f t="shared" si="562"/>
        <v>1824900</v>
      </c>
    </row>
    <row r="199" customFormat="1" ht="18" customHeight="1" spans="1:51">
      <c r="A199" s="67" t="str">
        <f t="shared" ref="A199:G199" si="569">A198</f>
        <v>B</v>
      </c>
      <c r="B199" s="77" t="str">
        <f t="shared" si="569"/>
        <v>05</v>
      </c>
      <c r="C199" s="78" t="str">
        <f t="shared" si="569"/>
        <v>05</v>
      </c>
      <c r="D199" s="68" t="str">
        <f t="shared" si="569"/>
        <v>B05-05</v>
      </c>
      <c r="E199" s="68">
        <f t="shared" si="569"/>
        <v>66</v>
      </c>
      <c r="F199" s="68">
        <f t="shared" si="569"/>
        <v>10</v>
      </c>
      <c r="G199" s="68">
        <f t="shared" si="569"/>
        <v>56</v>
      </c>
      <c r="H199" s="69"/>
      <c r="I199" s="69">
        <f t="shared" si="564"/>
        <v>10164000</v>
      </c>
      <c r="J199" s="55">
        <f t="shared" si="549"/>
        <v>10164000</v>
      </c>
      <c r="K199" s="56">
        <f t="shared" ref="K199:O199" si="570">K196</f>
        <v>0.75</v>
      </c>
      <c r="L199" s="57">
        <f t="shared" si="570"/>
        <v>1</v>
      </c>
      <c r="M199" s="58">
        <f t="shared" si="551"/>
        <v>7623000</v>
      </c>
      <c r="N199" s="59">
        <f t="shared" si="552"/>
        <v>7623000</v>
      </c>
      <c r="O199" s="51">
        <f t="shared" si="570"/>
        <v>0</v>
      </c>
      <c r="P199" s="59">
        <v>0</v>
      </c>
      <c r="Q199" s="59">
        <f t="shared" si="554"/>
        <v>2541000</v>
      </c>
      <c r="R199" s="68" t="s">
        <v>45</v>
      </c>
      <c r="S199" s="77" t="s">
        <v>29</v>
      </c>
      <c r="T199" s="78" t="s">
        <v>28</v>
      </c>
      <c r="U199" s="68" t="str">
        <f t="shared" ref="U199:U262" si="571">R199&amp;T199&amp;"-"&amp;S199</f>
        <v>B04-05</v>
      </c>
      <c r="V199" s="68">
        <v>129</v>
      </c>
      <c r="W199" s="68">
        <f t="shared" si="513"/>
        <v>20</v>
      </c>
      <c r="X199" s="68">
        <v>109</v>
      </c>
      <c r="Y199" s="69"/>
      <c r="Z199" s="69"/>
      <c r="AA199" s="60">
        <f t="shared" si="566"/>
        <v>19866000</v>
      </c>
      <c r="AB199" s="56">
        <f t="shared" ref="AB199:AF199" si="572">AB196</f>
        <v>0.75</v>
      </c>
      <c r="AC199" s="62">
        <f t="shared" si="572"/>
        <v>1</v>
      </c>
      <c r="AD199" s="58">
        <f t="shared" si="556"/>
        <v>14899500</v>
      </c>
      <c r="AE199" s="59">
        <f t="shared" si="557"/>
        <v>14899500</v>
      </c>
      <c r="AF199" s="51">
        <f t="shared" si="572"/>
        <v>0</v>
      </c>
      <c r="AG199" s="59">
        <f t="shared" si="546"/>
        <v>0</v>
      </c>
      <c r="AH199" s="59">
        <f t="shared" si="558"/>
        <v>4966500</v>
      </c>
      <c r="AI199" s="67" t="s">
        <v>46</v>
      </c>
      <c r="AJ199" s="77" t="s">
        <v>29</v>
      </c>
      <c r="AK199" s="78" t="s">
        <v>30</v>
      </c>
      <c r="AL199" s="68" t="str">
        <f t="shared" ref="AL199:AL244" si="573">AI199&amp;AK199&amp;"-"&amp;AJ199</f>
        <v>C06-05</v>
      </c>
      <c r="AM199" s="68">
        <v>79</v>
      </c>
      <c r="AN199" s="68">
        <v>12</v>
      </c>
      <c r="AO199" s="68">
        <v>67</v>
      </c>
      <c r="AP199" s="69"/>
      <c r="AQ199" s="69">
        <f t="shared" si="424"/>
        <v>0</v>
      </c>
      <c r="AR199" s="61">
        <f>AQ197</f>
        <v>12166000</v>
      </c>
      <c r="AS199" s="56">
        <f t="shared" ref="AS199:AW199" si="574">AS196</f>
        <v>0.75</v>
      </c>
      <c r="AT199" s="62">
        <f t="shared" si="574"/>
        <v>1</v>
      </c>
      <c r="AU199" s="58">
        <f t="shared" si="560"/>
        <v>9124500</v>
      </c>
      <c r="AV199" s="59">
        <f t="shared" si="561"/>
        <v>9124500</v>
      </c>
      <c r="AW199" s="51">
        <f t="shared" si="574"/>
        <v>0</v>
      </c>
      <c r="AX199" s="63">
        <f t="shared" si="548"/>
        <v>0</v>
      </c>
      <c r="AY199" s="63">
        <f t="shared" si="562"/>
        <v>3041500</v>
      </c>
    </row>
    <row r="200" customFormat="1" ht="18" customHeight="1" spans="1:51">
      <c r="A200" s="50" t="s">
        <v>45</v>
      </c>
      <c r="B200" s="77" t="s">
        <v>30</v>
      </c>
      <c r="C200" s="78" t="s">
        <v>29</v>
      </c>
      <c r="D200" s="53" t="str">
        <f>A200&amp;C200&amp;"-"&amp;B200</f>
        <v>B05-06</v>
      </c>
      <c r="E200" s="53">
        <v>67</v>
      </c>
      <c r="F200" s="53">
        <f>E200-G200</f>
        <v>10</v>
      </c>
      <c r="G200" s="53">
        <v>57</v>
      </c>
      <c r="H200" s="54">
        <f>H197+1000</f>
        <v>155000</v>
      </c>
      <c r="I200" s="54">
        <f>H200*E200</f>
        <v>10385000</v>
      </c>
      <c r="J200" s="55">
        <f t="shared" si="549"/>
        <v>10385000</v>
      </c>
      <c r="K200" s="56">
        <f t="shared" ref="K200:K202" si="575">K140</f>
        <v>0.95</v>
      </c>
      <c r="L200" s="57">
        <f t="shared" ref="L200:L263" si="576">L197</f>
        <v>0.2</v>
      </c>
      <c r="M200" s="58">
        <f t="shared" si="551"/>
        <v>9865750</v>
      </c>
      <c r="N200" s="59">
        <f t="shared" si="552"/>
        <v>1973150</v>
      </c>
      <c r="O200" s="51">
        <f t="shared" ref="O200:O263" si="577">O197</f>
        <v>8</v>
      </c>
      <c r="P200" s="59">
        <f t="shared" si="553"/>
        <v>986575</v>
      </c>
      <c r="Q200" s="59">
        <f t="shared" si="554"/>
        <v>519250</v>
      </c>
      <c r="R200" s="53" t="s">
        <v>45</v>
      </c>
      <c r="S200" s="77" t="s">
        <v>30</v>
      </c>
      <c r="T200" s="78" t="s">
        <v>28</v>
      </c>
      <c r="U200" s="53" t="str">
        <f t="shared" si="571"/>
        <v>B04-06</v>
      </c>
      <c r="V200" s="53">
        <v>132</v>
      </c>
      <c r="W200" s="53">
        <f t="shared" si="513"/>
        <v>20</v>
      </c>
      <c r="X200" s="53">
        <v>112</v>
      </c>
      <c r="Y200" s="54">
        <f>Y197+1000</f>
        <v>155000</v>
      </c>
      <c r="Z200" s="54">
        <f>Y200*V200</f>
        <v>20460000</v>
      </c>
      <c r="AA200" s="60">
        <f>V200*Y200</f>
        <v>20460000</v>
      </c>
      <c r="AB200" s="56">
        <f t="shared" ref="AB200:AB202" si="578">AB140</f>
        <v>0.95</v>
      </c>
      <c r="AC200" s="56">
        <f t="shared" ref="AC200:AC263" si="579">AC197</f>
        <v>0.2</v>
      </c>
      <c r="AD200" s="58">
        <f t="shared" si="556"/>
        <v>19437000</v>
      </c>
      <c r="AE200" s="59">
        <f t="shared" si="557"/>
        <v>3887400</v>
      </c>
      <c r="AF200" s="51">
        <f t="shared" ref="AF200:AF263" si="580">AF197</f>
        <v>8</v>
      </c>
      <c r="AG200" s="59">
        <f t="shared" si="546"/>
        <v>1943700</v>
      </c>
      <c r="AH200" s="59">
        <f t="shared" si="558"/>
        <v>1023000</v>
      </c>
      <c r="AI200" s="50" t="s">
        <v>46</v>
      </c>
      <c r="AJ200" s="77" t="s">
        <v>30</v>
      </c>
      <c r="AK200" s="78" t="s">
        <v>30</v>
      </c>
      <c r="AL200" s="53" t="str">
        <f t="shared" si="573"/>
        <v>C06-06</v>
      </c>
      <c r="AM200" s="53">
        <v>79</v>
      </c>
      <c r="AN200" s="53">
        <v>11</v>
      </c>
      <c r="AO200" s="53">
        <v>68</v>
      </c>
      <c r="AP200" s="54">
        <f>AP197+1000</f>
        <v>155000</v>
      </c>
      <c r="AQ200" s="54">
        <f t="shared" ref="AQ200:AQ244" si="581">AP200*AM200</f>
        <v>12245000</v>
      </c>
      <c r="AR200" s="61">
        <f>AQ200</f>
        <v>12245000</v>
      </c>
      <c r="AS200" s="56">
        <f t="shared" ref="AS200:AS202" si="582">AS140</f>
        <v>0.95</v>
      </c>
      <c r="AT200" s="62">
        <f t="shared" ref="AT200:AT244" si="583">AT197</f>
        <v>0.2</v>
      </c>
      <c r="AU200" s="58">
        <f t="shared" si="560"/>
        <v>11632750</v>
      </c>
      <c r="AV200" s="59">
        <f t="shared" si="561"/>
        <v>2326550</v>
      </c>
      <c r="AW200" s="51">
        <f t="shared" ref="AW200:AW244" si="584">AW197</f>
        <v>8</v>
      </c>
      <c r="AX200" s="63">
        <f t="shared" si="548"/>
        <v>1163275</v>
      </c>
      <c r="AY200" s="63">
        <f t="shared" si="562"/>
        <v>612250</v>
      </c>
    </row>
    <row r="201" customFormat="1" ht="18" customHeight="1" spans="1:51">
      <c r="A201" s="64" t="str">
        <f t="shared" ref="A201:G201" si="585">A200</f>
        <v>B</v>
      </c>
      <c r="B201" s="77" t="str">
        <f t="shared" si="585"/>
        <v>06</v>
      </c>
      <c r="C201" s="78" t="str">
        <f t="shared" si="585"/>
        <v>05</v>
      </c>
      <c r="D201" s="65" t="str">
        <f t="shared" si="585"/>
        <v>B05-06</v>
      </c>
      <c r="E201" s="65">
        <f t="shared" si="585"/>
        <v>67</v>
      </c>
      <c r="F201" s="65">
        <f t="shared" si="585"/>
        <v>10</v>
      </c>
      <c r="G201" s="65">
        <f t="shared" si="585"/>
        <v>57</v>
      </c>
      <c r="H201" s="66"/>
      <c r="I201" s="66">
        <f t="shared" si="564"/>
        <v>10385000</v>
      </c>
      <c r="J201" s="55">
        <f t="shared" si="549"/>
        <v>10385000</v>
      </c>
      <c r="K201" s="56">
        <f t="shared" si="575"/>
        <v>0.9</v>
      </c>
      <c r="L201" s="57">
        <f t="shared" si="576"/>
        <v>0.4</v>
      </c>
      <c r="M201" s="58">
        <f t="shared" si="551"/>
        <v>9346500</v>
      </c>
      <c r="N201" s="59">
        <f t="shared" si="552"/>
        <v>3738600</v>
      </c>
      <c r="O201" s="51">
        <f t="shared" si="577"/>
        <v>6</v>
      </c>
      <c r="P201" s="59">
        <f t="shared" si="553"/>
        <v>934650</v>
      </c>
      <c r="Q201" s="59">
        <f t="shared" si="554"/>
        <v>1038500</v>
      </c>
      <c r="R201" s="65" t="s">
        <v>45</v>
      </c>
      <c r="S201" s="77" t="s">
        <v>30</v>
      </c>
      <c r="T201" s="78" t="s">
        <v>28</v>
      </c>
      <c r="U201" s="65" t="str">
        <f t="shared" si="571"/>
        <v>B04-06</v>
      </c>
      <c r="V201" s="65">
        <v>132</v>
      </c>
      <c r="W201" s="65">
        <f t="shared" si="513"/>
        <v>20</v>
      </c>
      <c r="X201" s="65">
        <v>112</v>
      </c>
      <c r="Y201" s="66"/>
      <c r="Z201" s="66"/>
      <c r="AA201" s="60">
        <f t="shared" si="566"/>
        <v>20460000</v>
      </c>
      <c r="AB201" s="56">
        <f t="shared" si="578"/>
        <v>0.9</v>
      </c>
      <c r="AC201" s="62">
        <f t="shared" si="579"/>
        <v>0.4</v>
      </c>
      <c r="AD201" s="58">
        <f t="shared" si="556"/>
        <v>18414000</v>
      </c>
      <c r="AE201" s="59">
        <f t="shared" si="557"/>
        <v>7365600</v>
      </c>
      <c r="AF201" s="51">
        <f t="shared" si="580"/>
        <v>6</v>
      </c>
      <c r="AG201" s="59">
        <f>(AD201-AE201)/AF201</f>
        <v>1841400</v>
      </c>
      <c r="AH201" s="59">
        <f t="shared" si="558"/>
        <v>2046000</v>
      </c>
      <c r="AI201" s="64" t="s">
        <v>46</v>
      </c>
      <c r="AJ201" s="77" t="s">
        <v>30</v>
      </c>
      <c r="AK201" s="78" t="s">
        <v>30</v>
      </c>
      <c r="AL201" s="65" t="str">
        <f t="shared" si="573"/>
        <v>C06-06</v>
      </c>
      <c r="AM201" s="65">
        <v>79</v>
      </c>
      <c r="AN201" s="65">
        <v>11</v>
      </c>
      <c r="AO201" s="65">
        <v>68</v>
      </c>
      <c r="AP201" s="66"/>
      <c r="AQ201" s="66">
        <f t="shared" si="581"/>
        <v>0</v>
      </c>
      <c r="AR201" s="61">
        <f>AQ200</f>
        <v>12245000</v>
      </c>
      <c r="AS201" s="56">
        <f t="shared" si="582"/>
        <v>0.9</v>
      </c>
      <c r="AT201" s="62">
        <f t="shared" si="583"/>
        <v>0.4</v>
      </c>
      <c r="AU201" s="58">
        <f t="shared" si="560"/>
        <v>11020500</v>
      </c>
      <c r="AV201" s="59">
        <f t="shared" si="561"/>
        <v>4408200</v>
      </c>
      <c r="AW201" s="51">
        <f t="shared" si="584"/>
        <v>6</v>
      </c>
      <c r="AX201" s="63">
        <f>(AU201-AV201)/AW201</f>
        <v>1102050</v>
      </c>
      <c r="AY201" s="63">
        <f t="shared" si="562"/>
        <v>1224500</v>
      </c>
    </row>
    <row r="202" customFormat="1" ht="18" customHeight="1" spans="1:51">
      <c r="A202" s="67" t="str">
        <f t="shared" ref="A202:G202" si="586">A201</f>
        <v>B</v>
      </c>
      <c r="B202" s="77" t="str">
        <f t="shared" si="586"/>
        <v>06</v>
      </c>
      <c r="C202" s="78" t="str">
        <f t="shared" si="586"/>
        <v>05</v>
      </c>
      <c r="D202" s="68" t="str">
        <f t="shared" si="586"/>
        <v>B05-06</v>
      </c>
      <c r="E202" s="68">
        <f t="shared" si="586"/>
        <v>67</v>
      </c>
      <c r="F202" s="68">
        <f t="shared" si="586"/>
        <v>10</v>
      </c>
      <c r="G202" s="68">
        <f t="shared" si="586"/>
        <v>57</v>
      </c>
      <c r="H202" s="69"/>
      <c r="I202" s="69">
        <f t="shared" si="564"/>
        <v>10385000</v>
      </c>
      <c r="J202" s="55">
        <f t="shared" si="549"/>
        <v>10385000</v>
      </c>
      <c r="K202" s="56">
        <f t="shared" si="575"/>
        <v>0.8</v>
      </c>
      <c r="L202" s="57">
        <f t="shared" si="576"/>
        <v>1</v>
      </c>
      <c r="M202" s="58">
        <f t="shared" si="551"/>
        <v>8308000</v>
      </c>
      <c r="N202" s="59">
        <f t="shared" si="552"/>
        <v>8308000</v>
      </c>
      <c r="O202" s="51">
        <f t="shared" si="577"/>
        <v>0</v>
      </c>
      <c r="P202" s="59">
        <v>0</v>
      </c>
      <c r="Q202" s="59">
        <f t="shared" si="554"/>
        <v>2077000</v>
      </c>
      <c r="R202" s="68" t="s">
        <v>45</v>
      </c>
      <c r="S202" s="77" t="s">
        <v>30</v>
      </c>
      <c r="T202" s="78" t="s">
        <v>28</v>
      </c>
      <c r="U202" s="68" t="str">
        <f t="shared" si="571"/>
        <v>B04-06</v>
      </c>
      <c r="V202" s="68">
        <v>132</v>
      </c>
      <c r="W202" s="68">
        <f t="shared" si="513"/>
        <v>20</v>
      </c>
      <c r="X202" s="68">
        <v>112</v>
      </c>
      <c r="Y202" s="69"/>
      <c r="Z202" s="69"/>
      <c r="AA202" s="60">
        <f t="shared" si="566"/>
        <v>20460000</v>
      </c>
      <c r="AB202" s="56">
        <f t="shared" si="578"/>
        <v>0.8</v>
      </c>
      <c r="AC202" s="62">
        <f t="shared" si="579"/>
        <v>1</v>
      </c>
      <c r="AD202" s="58">
        <f t="shared" si="556"/>
        <v>16368000</v>
      </c>
      <c r="AE202" s="59">
        <f t="shared" si="557"/>
        <v>16368000</v>
      </c>
      <c r="AF202" s="51">
        <f t="shared" si="580"/>
        <v>0</v>
      </c>
      <c r="AG202" s="59">
        <f t="shared" ref="AG202:AG206" si="587">(AD202-AE202)/8</f>
        <v>0</v>
      </c>
      <c r="AH202" s="59">
        <f t="shared" si="558"/>
        <v>4092000</v>
      </c>
      <c r="AI202" s="67" t="s">
        <v>46</v>
      </c>
      <c r="AJ202" s="77" t="s">
        <v>30</v>
      </c>
      <c r="AK202" s="78" t="s">
        <v>30</v>
      </c>
      <c r="AL202" s="68" t="str">
        <f t="shared" si="573"/>
        <v>C06-06</v>
      </c>
      <c r="AM202" s="68">
        <v>79</v>
      </c>
      <c r="AN202" s="68">
        <v>11</v>
      </c>
      <c r="AO202" s="68">
        <v>68</v>
      </c>
      <c r="AP202" s="69"/>
      <c r="AQ202" s="69">
        <f t="shared" si="581"/>
        <v>0</v>
      </c>
      <c r="AR202" s="61">
        <f>AQ200</f>
        <v>12245000</v>
      </c>
      <c r="AS202" s="56">
        <f t="shared" si="582"/>
        <v>0.8</v>
      </c>
      <c r="AT202" s="62">
        <f t="shared" si="583"/>
        <v>1</v>
      </c>
      <c r="AU202" s="58">
        <f t="shared" si="560"/>
        <v>9796000</v>
      </c>
      <c r="AV202" s="59">
        <f t="shared" si="561"/>
        <v>9796000</v>
      </c>
      <c r="AW202" s="51">
        <f t="shared" si="584"/>
        <v>0</v>
      </c>
      <c r="AX202" s="63">
        <f t="shared" ref="AX202:AX206" si="588">(AU202-AV202)/8</f>
        <v>0</v>
      </c>
      <c r="AY202" s="63">
        <f t="shared" si="562"/>
        <v>2449000</v>
      </c>
    </row>
    <row r="203" customFormat="1" ht="18" customHeight="1" spans="1:51">
      <c r="A203" s="50" t="s">
        <v>45</v>
      </c>
      <c r="B203" s="77" t="s">
        <v>31</v>
      </c>
      <c r="C203" s="78" t="s">
        <v>29</v>
      </c>
      <c r="D203" s="53" t="str">
        <f>A203&amp;C203&amp;"-"&amp;B203</f>
        <v>B05-07</v>
      </c>
      <c r="E203" s="53">
        <v>67</v>
      </c>
      <c r="F203" s="53">
        <f>E203-G203</f>
        <v>10</v>
      </c>
      <c r="G203" s="53">
        <v>57</v>
      </c>
      <c r="H203" s="54">
        <f>H200+1000</f>
        <v>156000</v>
      </c>
      <c r="I203" s="54">
        <f>H203*E203</f>
        <v>10452000</v>
      </c>
      <c r="J203" s="55">
        <f t="shared" si="549"/>
        <v>10452000</v>
      </c>
      <c r="K203" s="56">
        <f t="shared" ref="K203:K244" si="589">K200</f>
        <v>0.95</v>
      </c>
      <c r="L203" s="57">
        <f t="shared" si="576"/>
        <v>0.2</v>
      </c>
      <c r="M203" s="58">
        <f t="shared" si="551"/>
        <v>9929400</v>
      </c>
      <c r="N203" s="59">
        <f t="shared" si="552"/>
        <v>1985880</v>
      </c>
      <c r="O203" s="51">
        <f t="shared" si="577"/>
        <v>8</v>
      </c>
      <c r="P203" s="59">
        <f t="shared" ref="P203:P207" si="590">(M203-N203)/O203</f>
        <v>992940</v>
      </c>
      <c r="Q203" s="59">
        <f t="shared" si="554"/>
        <v>522600</v>
      </c>
      <c r="R203" s="53" t="s">
        <v>45</v>
      </c>
      <c r="S203" s="77" t="s">
        <v>31</v>
      </c>
      <c r="T203" s="78" t="s">
        <v>28</v>
      </c>
      <c r="U203" s="53" t="str">
        <f t="shared" si="571"/>
        <v>B04-07</v>
      </c>
      <c r="V203" s="53">
        <v>134</v>
      </c>
      <c r="W203" s="53">
        <f t="shared" si="513"/>
        <v>20</v>
      </c>
      <c r="X203" s="53">
        <v>114</v>
      </c>
      <c r="Y203" s="54">
        <f>Y200+1000</f>
        <v>156000</v>
      </c>
      <c r="Z203" s="54">
        <f>Y203*V203</f>
        <v>20904000</v>
      </c>
      <c r="AA203" s="60">
        <f>V203*Y203</f>
        <v>20904000</v>
      </c>
      <c r="AB203" s="56">
        <f t="shared" ref="AB203:AB244" si="591">AB200</f>
        <v>0.95</v>
      </c>
      <c r="AC203" s="56">
        <f t="shared" si="579"/>
        <v>0.2</v>
      </c>
      <c r="AD203" s="58">
        <f t="shared" si="556"/>
        <v>19858800</v>
      </c>
      <c r="AE203" s="59">
        <f t="shared" si="557"/>
        <v>3971760</v>
      </c>
      <c r="AF203" s="51">
        <f t="shared" si="580"/>
        <v>8</v>
      </c>
      <c r="AG203" s="59">
        <f t="shared" si="587"/>
        <v>1985880</v>
      </c>
      <c r="AH203" s="59">
        <f t="shared" si="558"/>
        <v>1045200</v>
      </c>
      <c r="AI203" s="50" t="s">
        <v>46</v>
      </c>
      <c r="AJ203" s="77" t="s">
        <v>31</v>
      </c>
      <c r="AK203" s="78" t="s">
        <v>30</v>
      </c>
      <c r="AL203" s="53" t="str">
        <f t="shared" si="573"/>
        <v>C06-07</v>
      </c>
      <c r="AM203" s="53">
        <v>80</v>
      </c>
      <c r="AN203" s="53">
        <v>12</v>
      </c>
      <c r="AO203" s="53">
        <v>68</v>
      </c>
      <c r="AP203" s="54">
        <f>AP200+1000</f>
        <v>156000</v>
      </c>
      <c r="AQ203" s="54">
        <f t="shared" si="581"/>
        <v>12480000</v>
      </c>
      <c r="AR203" s="61">
        <f>AQ203</f>
        <v>12480000</v>
      </c>
      <c r="AS203" s="56">
        <f t="shared" ref="AS203:AS244" si="592">AS200</f>
        <v>0.95</v>
      </c>
      <c r="AT203" s="62">
        <f t="shared" si="583"/>
        <v>0.2</v>
      </c>
      <c r="AU203" s="58">
        <f t="shared" si="560"/>
        <v>11856000</v>
      </c>
      <c r="AV203" s="59">
        <f t="shared" si="561"/>
        <v>2371200</v>
      </c>
      <c r="AW203" s="51">
        <f t="shared" si="584"/>
        <v>8</v>
      </c>
      <c r="AX203" s="63">
        <f t="shared" si="588"/>
        <v>1185600</v>
      </c>
      <c r="AY203" s="63">
        <f t="shared" si="562"/>
        <v>624000</v>
      </c>
    </row>
    <row r="204" customFormat="1" ht="18" customHeight="1" spans="1:51">
      <c r="A204" s="64" t="str">
        <f t="shared" ref="A204:G204" si="593">A203</f>
        <v>B</v>
      </c>
      <c r="B204" s="77" t="str">
        <f t="shared" si="593"/>
        <v>07</v>
      </c>
      <c r="C204" s="78" t="str">
        <f t="shared" si="593"/>
        <v>05</v>
      </c>
      <c r="D204" s="65" t="str">
        <f t="shared" si="593"/>
        <v>B05-07</v>
      </c>
      <c r="E204" s="65">
        <f t="shared" si="593"/>
        <v>67</v>
      </c>
      <c r="F204" s="65">
        <f t="shared" si="593"/>
        <v>10</v>
      </c>
      <c r="G204" s="65">
        <f t="shared" si="593"/>
        <v>57</v>
      </c>
      <c r="H204" s="66"/>
      <c r="I204" s="66">
        <f t="shared" ref="I204:I208" si="594">I203</f>
        <v>10452000</v>
      </c>
      <c r="J204" s="55">
        <f t="shared" si="549"/>
        <v>10452000</v>
      </c>
      <c r="K204" s="56">
        <f t="shared" si="589"/>
        <v>0.9</v>
      </c>
      <c r="L204" s="57">
        <f t="shared" si="576"/>
        <v>0.4</v>
      </c>
      <c r="M204" s="58">
        <f t="shared" si="551"/>
        <v>9406800</v>
      </c>
      <c r="N204" s="59">
        <f t="shared" si="552"/>
        <v>3762720</v>
      </c>
      <c r="O204" s="51">
        <f t="shared" si="577"/>
        <v>6</v>
      </c>
      <c r="P204" s="59">
        <f t="shared" si="590"/>
        <v>940680</v>
      </c>
      <c r="Q204" s="59">
        <f t="shared" si="554"/>
        <v>1045200</v>
      </c>
      <c r="R204" s="65" t="s">
        <v>45</v>
      </c>
      <c r="S204" s="77" t="s">
        <v>31</v>
      </c>
      <c r="T204" s="78" t="s">
        <v>28</v>
      </c>
      <c r="U204" s="65" t="str">
        <f t="shared" si="571"/>
        <v>B04-07</v>
      </c>
      <c r="V204" s="65">
        <v>134</v>
      </c>
      <c r="W204" s="65">
        <f t="shared" si="513"/>
        <v>20</v>
      </c>
      <c r="X204" s="65">
        <v>114</v>
      </c>
      <c r="Y204" s="66"/>
      <c r="Z204" s="66"/>
      <c r="AA204" s="60">
        <f t="shared" ref="AA204:AA208" si="595">AA203</f>
        <v>20904000</v>
      </c>
      <c r="AB204" s="56">
        <f t="shared" si="591"/>
        <v>0.9</v>
      </c>
      <c r="AC204" s="62">
        <f t="shared" si="579"/>
        <v>0.4</v>
      </c>
      <c r="AD204" s="58">
        <f t="shared" si="556"/>
        <v>18813600</v>
      </c>
      <c r="AE204" s="59">
        <f t="shared" si="557"/>
        <v>7525440</v>
      </c>
      <c r="AF204" s="51">
        <f t="shared" si="580"/>
        <v>6</v>
      </c>
      <c r="AG204" s="59">
        <f>(AD204-AE204)/AF204</f>
        <v>1881360</v>
      </c>
      <c r="AH204" s="59">
        <f t="shared" si="558"/>
        <v>2090400</v>
      </c>
      <c r="AI204" s="64" t="s">
        <v>46</v>
      </c>
      <c r="AJ204" s="77" t="s">
        <v>31</v>
      </c>
      <c r="AK204" s="78" t="s">
        <v>30</v>
      </c>
      <c r="AL204" s="65" t="str">
        <f t="shared" si="573"/>
        <v>C06-07</v>
      </c>
      <c r="AM204" s="65">
        <v>80</v>
      </c>
      <c r="AN204" s="65">
        <v>12</v>
      </c>
      <c r="AO204" s="65">
        <v>68</v>
      </c>
      <c r="AP204" s="66"/>
      <c r="AQ204" s="66">
        <f t="shared" si="581"/>
        <v>0</v>
      </c>
      <c r="AR204" s="61">
        <f>AQ203</f>
        <v>12480000</v>
      </c>
      <c r="AS204" s="56">
        <f t="shared" si="592"/>
        <v>0.9</v>
      </c>
      <c r="AT204" s="62">
        <f t="shared" si="583"/>
        <v>0.4</v>
      </c>
      <c r="AU204" s="58">
        <f t="shared" si="560"/>
        <v>11232000</v>
      </c>
      <c r="AV204" s="59">
        <f t="shared" si="561"/>
        <v>4492800</v>
      </c>
      <c r="AW204" s="51">
        <f t="shared" si="584"/>
        <v>6</v>
      </c>
      <c r="AX204" s="63">
        <f>(AU204-AV204)/AW204</f>
        <v>1123200</v>
      </c>
      <c r="AY204" s="63">
        <f t="shared" si="562"/>
        <v>1248000</v>
      </c>
    </row>
    <row r="205" customFormat="1" ht="18" customHeight="1" spans="1:51">
      <c r="A205" s="67" t="str">
        <f t="shared" ref="A205:G205" si="596">A204</f>
        <v>B</v>
      </c>
      <c r="B205" s="77" t="str">
        <f t="shared" si="596"/>
        <v>07</v>
      </c>
      <c r="C205" s="78" t="str">
        <f t="shared" si="596"/>
        <v>05</v>
      </c>
      <c r="D205" s="68" t="str">
        <f t="shared" si="596"/>
        <v>B05-07</v>
      </c>
      <c r="E205" s="68">
        <f t="shared" si="596"/>
        <v>67</v>
      </c>
      <c r="F205" s="68">
        <f t="shared" si="596"/>
        <v>10</v>
      </c>
      <c r="G205" s="68">
        <f t="shared" si="596"/>
        <v>57</v>
      </c>
      <c r="H205" s="69"/>
      <c r="I205" s="69">
        <f t="shared" si="594"/>
        <v>10452000</v>
      </c>
      <c r="J205" s="55">
        <f t="shared" si="549"/>
        <v>10452000</v>
      </c>
      <c r="K205" s="56">
        <f t="shared" si="589"/>
        <v>0.8</v>
      </c>
      <c r="L205" s="57">
        <f t="shared" si="576"/>
        <v>1</v>
      </c>
      <c r="M205" s="58">
        <f t="shared" si="551"/>
        <v>8361600</v>
      </c>
      <c r="N205" s="59">
        <f t="shared" si="552"/>
        <v>8361600</v>
      </c>
      <c r="O205" s="51">
        <f t="shared" si="577"/>
        <v>0</v>
      </c>
      <c r="P205" s="59">
        <v>0</v>
      </c>
      <c r="Q205" s="59">
        <f t="shared" si="554"/>
        <v>2090400</v>
      </c>
      <c r="R205" s="68" t="s">
        <v>45</v>
      </c>
      <c r="S205" s="77" t="s">
        <v>31</v>
      </c>
      <c r="T205" s="78" t="s">
        <v>28</v>
      </c>
      <c r="U205" s="68" t="str">
        <f t="shared" si="571"/>
        <v>B04-07</v>
      </c>
      <c r="V205" s="68">
        <v>134</v>
      </c>
      <c r="W205" s="68">
        <f t="shared" si="513"/>
        <v>20</v>
      </c>
      <c r="X205" s="68">
        <v>114</v>
      </c>
      <c r="Y205" s="69"/>
      <c r="Z205" s="69"/>
      <c r="AA205" s="60">
        <f t="shared" si="595"/>
        <v>20904000</v>
      </c>
      <c r="AB205" s="56">
        <f t="shared" si="591"/>
        <v>0.8</v>
      </c>
      <c r="AC205" s="62">
        <f t="shared" si="579"/>
        <v>1</v>
      </c>
      <c r="AD205" s="58">
        <f t="shared" si="556"/>
        <v>16723200</v>
      </c>
      <c r="AE205" s="59">
        <f t="shared" si="557"/>
        <v>16723200</v>
      </c>
      <c r="AF205" s="51">
        <f t="shared" si="580"/>
        <v>0</v>
      </c>
      <c r="AG205" s="59">
        <f t="shared" si="587"/>
        <v>0</v>
      </c>
      <c r="AH205" s="59">
        <f t="shared" si="558"/>
        <v>4180800</v>
      </c>
      <c r="AI205" s="67" t="s">
        <v>46</v>
      </c>
      <c r="AJ205" s="77" t="s">
        <v>31</v>
      </c>
      <c r="AK205" s="78" t="s">
        <v>30</v>
      </c>
      <c r="AL205" s="68" t="str">
        <f t="shared" si="573"/>
        <v>C06-07</v>
      </c>
      <c r="AM205" s="68">
        <v>80</v>
      </c>
      <c r="AN205" s="68">
        <v>12</v>
      </c>
      <c r="AO205" s="68">
        <v>68</v>
      </c>
      <c r="AP205" s="69"/>
      <c r="AQ205" s="69">
        <f t="shared" si="581"/>
        <v>0</v>
      </c>
      <c r="AR205" s="61">
        <f>AQ203</f>
        <v>12480000</v>
      </c>
      <c r="AS205" s="56">
        <f t="shared" si="592"/>
        <v>0.8</v>
      </c>
      <c r="AT205" s="62">
        <f t="shared" si="583"/>
        <v>1</v>
      </c>
      <c r="AU205" s="58">
        <f t="shared" si="560"/>
        <v>9984000</v>
      </c>
      <c r="AV205" s="59">
        <f t="shared" si="561"/>
        <v>9984000</v>
      </c>
      <c r="AW205" s="51">
        <f t="shared" si="584"/>
        <v>0</v>
      </c>
      <c r="AX205" s="63">
        <f t="shared" si="588"/>
        <v>0</v>
      </c>
      <c r="AY205" s="63">
        <f t="shared" si="562"/>
        <v>2496000</v>
      </c>
    </row>
    <row r="206" customFormat="1" ht="18" customHeight="1" spans="1:51">
      <c r="A206" s="50" t="s">
        <v>45</v>
      </c>
      <c r="B206" s="77" t="s">
        <v>32</v>
      </c>
      <c r="C206" s="78" t="s">
        <v>29</v>
      </c>
      <c r="D206" s="53" t="str">
        <f>A206&amp;C206&amp;"-"&amp;B206</f>
        <v>B05-08</v>
      </c>
      <c r="E206" s="53">
        <v>68</v>
      </c>
      <c r="F206" s="53">
        <f>E206-G206</f>
        <v>10</v>
      </c>
      <c r="G206" s="53">
        <v>58</v>
      </c>
      <c r="H206" s="54">
        <f>H203+1000</f>
        <v>157000</v>
      </c>
      <c r="I206" s="54">
        <f>H206*E206</f>
        <v>10676000</v>
      </c>
      <c r="J206" s="55">
        <f t="shared" si="549"/>
        <v>10676000</v>
      </c>
      <c r="K206" s="56">
        <f t="shared" si="589"/>
        <v>0.95</v>
      </c>
      <c r="L206" s="57">
        <f t="shared" si="576"/>
        <v>0.2</v>
      </c>
      <c r="M206" s="58">
        <f t="shared" si="551"/>
        <v>10142200</v>
      </c>
      <c r="N206" s="59">
        <f t="shared" si="552"/>
        <v>2028440</v>
      </c>
      <c r="O206" s="51">
        <f t="shared" si="577"/>
        <v>8</v>
      </c>
      <c r="P206" s="59">
        <f t="shared" si="590"/>
        <v>1014220</v>
      </c>
      <c r="Q206" s="59">
        <f t="shared" si="554"/>
        <v>533800</v>
      </c>
      <c r="R206" s="53" t="s">
        <v>45</v>
      </c>
      <c r="S206" s="77" t="s">
        <v>32</v>
      </c>
      <c r="T206" s="78" t="s">
        <v>28</v>
      </c>
      <c r="U206" s="53" t="str">
        <f t="shared" si="571"/>
        <v>B04-08</v>
      </c>
      <c r="V206" s="53">
        <v>136</v>
      </c>
      <c r="W206" s="53">
        <f t="shared" si="513"/>
        <v>20</v>
      </c>
      <c r="X206" s="53">
        <v>116</v>
      </c>
      <c r="Y206" s="54">
        <f>Y203+1000</f>
        <v>157000</v>
      </c>
      <c r="Z206" s="54">
        <f>Y206*V206</f>
        <v>21352000</v>
      </c>
      <c r="AA206" s="60">
        <f>V206*Y206</f>
        <v>21352000</v>
      </c>
      <c r="AB206" s="56">
        <f t="shared" si="591"/>
        <v>0.95</v>
      </c>
      <c r="AC206" s="56">
        <f t="shared" si="579"/>
        <v>0.2</v>
      </c>
      <c r="AD206" s="58">
        <f t="shared" si="556"/>
        <v>20284400</v>
      </c>
      <c r="AE206" s="59">
        <f t="shared" si="557"/>
        <v>4056880</v>
      </c>
      <c r="AF206" s="51">
        <f t="shared" si="580"/>
        <v>8</v>
      </c>
      <c r="AG206" s="59">
        <f t="shared" si="587"/>
        <v>2028440</v>
      </c>
      <c r="AH206" s="59">
        <f t="shared" si="558"/>
        <v>1067600</v>
      </c>
      <c r="AI206" s="50" t="s">
        <v>46</v>
      </c>
      <c r="AJ206" s="77" t="s">
        <v>32</v>
      </c>
      <c r="AK206" s="78" t="s">
        <v>30</v>
      </c>
      <c r="AL206" s="53" t="str">
        <f t="shared" si="573"/>
        <v>C06-08</v>
      </c>
      <c r="AM206" s="53">
        <v>80</v>
      </c>
      <c r="AN206" s="53">
        <v>12</v>
      </c>
      <c r="AO206" s="53">
        <v>68</v>
      </c>
      <c r="AP206" s="54">
        <f>AP203+1000</f>
        <v>157000</v>
      </c>
      <c r="AQ206" s="54">
        <f t="shared" si="581"/>
        <v>12560000</v>
      </c>
      <c r="AR206" s="61">
        <f>AQ206</f>
        <v>12560000</v>
      </c>
      <c r="AS206" s="56">
        <f t="shared" si="592"/>
        <v>0.95</v>
      </c>
      <c r="AT206" s="62">
        <f t="shared" si="583"/>
        <v>0.2</v>
      </c>
      <c r="AU206" s="58">
        <f t="shared" si="560"/>
        <v>11932000</v>
      </c>
      <c r="AV206" s="59">
        <f t="shared" si="561"/>
        <v>2386400</v>
      </c>
      <c r="AW206" s="51">
        <f t="shared" si="584"/>
        <v>8</v>
      </c>
      <c r="AX206" s="63">
        <f t="shared" si="588"/>
        <v>1193200</v>
      </c>
      <c r="AY206" s="63">
        <f t="shared" si="562"/>
        <v>628000</v>
      </c>
    </row>
    <row r="207" customFormat="1" ht="18" customHeight="1" spans="1:51">
      <c r="A207" s="64" t="str">
        <f t="shared" ref="A207:G207" si="597">A206</f>
        <v>B</v>
      </c>
      <c r="B207" s="77" t="str">
        <f t="shared" si="597"/>
        <v>08</v>
      </c>
      <c r="C207" s="78" t="str">
        <f t="shared" si="597"/>
        <v>05</v>
      </c>
      <c r="D207" s="65" t="str">
        <f t="shared" si="597"/>
        <v>B05-08</v>
      </c>
      <c r="E207" s="65">
        <f t="shared" si="597"/>
        <v>68</v>
      </c>
      <c r="F207" s="65">
        <f t="shared" si="597"/>
        <v>10</v>
      </c>
      <c r="G207" s="65">
        <f t="shared" si="597"/>
        <v>58</v>
      </c>
      <c r="H207" s="66"/>
      <c r="I207" s="66">
        <f t="shared" si="594"/>
        <v>10676000</v>
      </c>
      <c r="J207" s="55">
        <f t="shared" si="549"/>
        <v>10676000</v>
      </c>
      <c r="K207" s="56">
        <f t="shared" si="589"/>
        <v>0.9</v>
      </c>
      <c r="L207" s="57">
        <f t="shared" si="576"/>
        <v>0.4</v>
      </c>
      <c r="M207" s="58">
        <f t="shared" si="551"/>
        <v>9608400</v>
      </c>
      <c r="N207" s="59">
        <f t="shared" si="552"/>
        <v>3843360</v>
      </c>
      <c r="O207" s="51">
        <f t="shared" si="577"/>
        <v>6</v>
      </c>
      <c r="P207" s="59">
        <f t="shared" si="590"/>
        <v>960840</v>
      </c>
      <c r="Q207" s="59">
        <f t="shared" si="554"/>
        <v>1067600</v>
      </c>
      <c r="R207" s="65" t="s">
        <v>45</v>
      </c>
      <c r="S207" s="77" t="s">
        <v>32</v>
      </c>
      <c r="T207" s="78" t="s">
        <v>28</v>
      </c>
      <c r="U207" s="65" t="str">
        <f t="shared" si="571"/>
        <v>B04-08</v>
      </c>
      <c r="V207" s="65">
        <v>136</v>
      </c>
      <c r="W207" s="65">
        <f t="shared" si="513"/>
        <v>20</v>
      </c>
      <c r="X207" s="65">
        <v>116</v>
      </c>
      <c r="Y207" s="66"/>
      <c r="Z207" s="66"/>
      <c r="AA207" s="60">
        <f t="shared" si="595"/>
        <v>21352000</v>
      </c>
      <c r="AB207" s="56">
        <f t="shared" si="591"/>
        <v>0.9</v>
      </c>
      <c r="AC207" s="62">
        <f t="shared" si="579"/>
        <v>0.4</v>
      </c>
      <c r="AD207" s="58">
        <f t="shared" si="556"/>
        <v>19216800</v>
      </c>
      <c r="AE207" s="59">
        <f t="shared" si="557"/>
        <v>7686720</v>
      </c>
      <c r="AF207" s="51">
        <f t="shared" si="580"/>
        <v>6</v>
      </c>
      <c r="AG207" s="59">
        <f>(AD207-AE207)/AF207</f>
        <v>1921680</v>
      </c>
      <c r="AH207" s="59">
        <f t="shared" si="558"/>
        <v>2135200</v>
      </c>
      <c r="AI207" s="64" t="s">
        <v>46</v>
      </c>
      <c r="AJ207" s="77" t="s">
        <v>32</v>
      </c>
      <c r="AK207" s="78" t="s">
        <v>30</v>
      </c>
      <c r="AL207" s="65" t="str">
        <f t="shared" si="573"/>
        <v>C06-08</v>
      </c>
      <c r="AM207" s="65">
        <v>80</v>
      </c>
      <c r="AN207" s="65">
        <v>12</v>
      </c>
      <c r="AO207" s="65">
        <v>68</v>
      </c>
      <c r="AP207" s="66"/>
      <c r="AQ207" s="66">
        <f t="shared" si="581"/>
        <v>0</v>
      </c>
      <c r="AR207" s="61">
        <f>AQ206</f>
        <v>12560000</v>
      </c>
      <c r="AS207" s="56">
        <f t="shared" si="592"/>
        <v>0.9</v>
      </c>
      <c r="AT207" s="62">
        <f t="shared" si="583"/>
        <v>0.4</v>
      </c>
      <c r="AU207" s="58">
        <f t="shared" si="560"/>
        <v>11304000</v>
      </c>
      <c r="AV207" s="59">
        <f t="shared" si="561"/>
        <v>4521600</v>
      </c>
      <c r="AW207" s="51">
        <f t="shared" si="584"/>
        <v>6</v>
      </c>
      <c r="AX207" s="63">
        <f>(AU207-AV207)/AW207</f>
        <v>1130400</v>
      </c>
      <c r="AY207" s="63">
        <f t="shared" si="562"/>
        <v>1256000</v>
      </c>
    </row>
    <row r="208" customFormat="1" ht="18" customHeight="1" spans="1:51">
      <c r="A208" s="67" t="str">
        <f t="shared" ref="A208:G208" si="598">A207</f>
        <v>B</v>
      </c>
      <c r="B208" s="77" t="str">
        <f t="shared" si="598"/>
        <v>08</v>
      </c>
      <c r="C208" s="78" t="str">
        <f t="shared" si="598"/>
        <v>05</v>
      </c>
      <c r="D208" s="68" t="str">
        <f t="shared" si="598"/>
        <v>B05-08</v>
      </c>
      <c r="E208" s="68">
        <f t="shared" si="598"/>
        <v>68</v>
      </c>
      <c r="F208" s="68">
        <f t="shared" si="598"/>
        <v>10</v>
      </c>
      <c r="G208" s="68">
        <f t="shared" si="598"/>
        <v>58</v>
      </c>
      <c r="H208" s="69"/>
      <c r="I208" s="69">
        <f t="shared" si="594"/>
        <v>10676000</v>
      </c>
      <c r="J208" s="55">
        <f t="shared" si="549"/>
        <v>10676000</v>
      </c>
      <c r="K208" s="56">
        <f t="shared" si="589"/>
        <v>0.8</v>
      </c>
      <c r="L208" s="57">
        <f t="shared" si="576"/>
        <v>1</v>
      </c>
      <c r="M208" s="58">
        <f t="shared" si="551"/>
        <v>8540800</v>
      </c>
      <c r="N208" s="59">
        <f t="shared" si="552"/>
        <v>8540800</v>
      </c>
      <c r="O208" s="51">
        <f t="shared" si="577"/>
        <v>0</v>
      </c>
      <c r="P208" s="59">
        <v>0</v>
      </c>
      <c r="Q208" s="59">
        <f t="shared" si="554"/>
        <v>2135200</v>
      </c>
      <c r="R208" s="68" t="s">
        <v>45</v>
      </c>
      <c r="S208" s="77" t="s">
        <v>32</v>
      </c>
      <c r="T208" s="78" t="s">
        <v>28</v>
      </c>
      <c r="U208" s="68" t="str">
        <f t="shared" si="571"/>
        <v>B04-08</v>
      </c>
      <c r="V208" s="68">
        <v>136</v>
      </c>
      <c r="W208" s="68">
        <f t="shared" si="513"/>
        <v>20</v>
      </c>
      <c r="X208" s="68">
        <v>116</v>
      </c>
      <c r="Y208" s="69"/>
      <c r="Z208" s="69"/>
      <c r="AA208" s="60">
        <f t="shared" si="595"/>
        <v>21352000</v>
      </c>
      <c r="AB208" s="56">
        <f t="shared" si="591"/>
        <v>0.8</v>
      </c>
      <c r="AC208" s="62">
        <f t="shared" si="579"/>
        <v>1</v>
      </c>
      <c r="AD208" s="58">
        <f t="shared" si="556"/>
        <v>17081600</v>
      </c>
      <c r="AE208" s="59">
        <f t="shared" si="557"/>
        <v>17081600</v>
      </c>
      <c r="AF208" s="51">
        <f t="shared" si="580"/>
        <v>0</v>
      </c>
      <c r="AG208" s="59">
        <f t="shared" ref="AG208:AG212" si="599">(AD208-AE208)/8</f>
        <v>0</v>
      </c>
      <c r="AH208" s="59">
        <f t="shared" si="558"/>
        <v>4270400</v>
      </c>
      <c r="AI208" s="67" t="s">
        <v>46</v>
      </c>
      <c r="AJ208" s="77" t="s">
        <v>32</v>
      </c>
      <c r="AK208" s="78" t="s">
        <v>30</v>
      </c>
      <c r="AL208" s="68" t="str">
        <f t="shared" si="573"/>
        <v>C06-08</v>
      </c>
      <c r="AM208" s="68">
        <v>80</v>
      </c>
      <c r="AN208" s="68">
        <v>12</v>
      </c>
      <c r="AO208" s="68">
        <v>68</v>
      </c>
      <c r="AP208" s="69"/>
      <c r="AQ208" s="69">
        <f t="shared" si="581"/>
        <v>0</v>
      </c>
      <c r="AR208" s="61">
        <f>AQ206</f>
        <v>12560000</v>
      </c>
      <c r="AS208" s="56">
        <f t="shared" si="592"/>
        <v>0.8</v>
      </c>
      <c r="AT208" s="62">
        <f t="shared" si="583"/>
        <v>1</v>
      </c>
      <c r="AU208" s="58">
        <f t="shared" si="560"/>
        <v>10048000</v>
      </c>
      <c r="AV208" s="59">
        <f t="shared" si="561"/>
        <v>10048000</v>
      </c>
      <c r="AW208" s="51">
        <f t="shared" si="584"/>
        <v>0</v>
      </c>
      <c r="AX208" s="63">
        <f t="shared" ref="AX208:AX212" si="600">(AU208-AV208)/8</f>
        <v>0</v>
      </c>
      <c r="AY208" s="63">
        <f t="shared" si="562"/>
        <v>2512000</v>
      </c>
    </row>
    <row r="209" customFormat="1" ht="18" customHeight="1" spans="1:51">
      <c r="A209" s="50" t="s">
        <v>45</v>
      </c>
      <c r="B209" s="77" t="s">
        <v>33</v>
      </c>
      <c r="C209" s="78" t="s">
        <v>29</v>
      </c>
      <c r="D209" s="53" t="str">
        <f>A209&amp;C209&amp;"-"&amp;B209</f>
        <v>B05-09</v>
      </c>
      <c r="E209" s="53">
        <v>68</v>
      </c>
      <c r="F209" s="53">
        <f>E209-G209</f>
        <v>10</v>
      </c>
      <c r="G209" s="53">
        <v>58</v>
      </c>
      <c r="H209" s="54">
        <f>H206+1000</f>
        <v>158000</v>
      </c>
      <c r="I209" s="54">
        <f>H209*E209</f>
        <v>10744000</v>
      </c>
      <c r="J209" s="55">
        <f t="shared" si="549"/>
        <v>10744000</v>
      </c>
      <c r="K209" s="56">
        <f t="shared" si="589"/>
        <v>0.95</v>
      </c>
      <c r="L209" s="57">
        <f t="shared" si="576"/>
        <v>0.2</v>
      </c>
      <c r="M209" s="58">
        <f t="shared" si="551"/>
        <v>10206800</v>
      </c>
      <c r="N209" s="59">
        <f t="shared" si="552"/>
        <v>2041360</v>
      </c>
      <c r="O209" s="51">
        <f t="shared" si="577"/>
        <v>8</v>
      </c>
      <c r="P209" s="59">
        <f t="shared" ref="P209:P213" si="601">(M209-N209)/O209</f>
        <v>1020680</v>
      </c>
      <c r="Q209" s="59">
        <f t="shared" si="554"/>
        <v>537200</v>
      </c>
      <c r="R209" s="53" t="s">
        <v>45</v>
      </c>
      <c r="S209" s="77" t="s">
        <v>33</v>
      </c>
      <c r="T209" s="78" t="s">
        <v>28</v>
      </c>
      <c r="U209" s="53" t="str">
        <f t="shared" si="571"/>
        <v>B04-09</v>
      </c>
      <c r="V209" s="53">
        <v>137</v>
      </c>
      <c r="W209" s="53">
        <f t="shared" si="513"/>
        <v>20</v>
      </c>
      <c r="X209" s="53">
        <v>117</v>
      </c>
      <c r="Y209" s="54">
        <f>Y206+1000</f>
        <v>158000</v>
      </c>
      <c r="Z209" s="54">
        <f>Y209*V209</f>
        <v>21646000</v>
      </c>
      <c r="AA209" s="60">
        <f>V209*Y209</f>
        <v>21646000</v>
      </c>
      <c r="AB209" s="56">
        <f t="shared" si="591"/>
        <v>0.95</v>
      </c>
      <c r="AC209" s="56">
        <f t="shared" si="579"/>
        <v>0.2</v>
      </c>
      <c r="AD209" s="58">
        <f t="shared" si="556"/>
        <v>20563700</v>
      </c>
      <c r="AE209" s="59">
        <f t="shared" si="557"/>
        <v>4112740</v>
      </c>
      <c r="AF209" s="51">
        <f t="shared" si="580"/>
        <v>8</v>
      </c>
      <c r="AG209" s="59">
        <f t="shared" si="599"/>
        <v>2056370</v>
      </c>
      <c r="AH209" s="59">
        <f t="shared" si="558"/>
        <v>1082300</v>
      </c>
      <c r="AI209" s="50" t="s">
        <v>46</v>
      </c>
      <c r="AJ209" s="77" t="s">
        <v>33</v>
      </c>
      <c r="AK209" s="78" t="s">
        <v>30</v>
      </c>
      <c r="AL209" s="53" t="str">
        <f t="shared" si="573"/>
        <v>C06-09</v>
      </c>
      <c r="AM209" s="53">
        <v>80</v>
      </c>
      <c r="AN209" s="53">
        <v>12</v>
      </c>
      <c r="AO209" s="53">
        <v>68</v>
      </c>
      <c r="AP209" s="54">
        <f>AP206+1000</f>
        <v>158000</v>
      </c>
      <c r="AQ209" s="54">
        <f t="shared" si="581"/>
        <v>12640000</v>
      </c>
      <c r="AR209" s="61">
        <f>AQ209</f>
        <v>12640000</v>
      </c>
      <c r="AS209" s="56">
        <f t="shared" si="592"/>
        <v>0.95</v>
      </c>
      <c r="AT209" s="62">
        <f t="shared" si="583"/>
        <v>0.2</v>
      </c>
      <c r="AU209" s="58">
        <f t="shared" si="560"/>
        <v>12008000</v>
      </c>
      <c r="AV209" s="59">
        <f t="shared" si="561"/>
        <v>2401600</v>
      </c>
      <c r="AW209" s="51">
        <f t="shared" si="584"/>
        <v>8</v>
      </c>
      <c r="AX209" s="63">
        <f t="shared" si="600"/>
        <v>1200800</v>
      </c>
      <c r="AY209" s="63">
        <f t="shared" si="562"/>
        <v>632000</v>
      </c>
    </row>
    <row r="210" customFormat="1" ht="18" customHeight="1" spans="1:51">
      <c r="A210" s="64" t="str">
        <f t="shared" ref="A210:G210" si="602">A209</f>
        <v>B</v>
      </c>
      <c r="B210" s="77" t="str">
        <f t="shared" si="602"/>
        <v>09</v>
      </c>
      <c r="C210" s="78" t="str">
        <f t="shared" si="602"/>
        <v>05</v>
      </c>
      <c r="D210" s="65" t="str">
        <f t="shared" si="602"/>
        <v>B05-09</v>
      </c>
      <c r="E210" s="65">
        <f t="shared" si="602"/>
        <v>68</v>
      </c>
      <c r="F210" s="65">
        <f t="shared" si="602"/>
        <v>10</v>
      </c>
      <c r="G210" s="65">
        <f t="shared" si="602"/>
        <v>58</v>
      </c>
      <c r="H210" s="66"/>
      <c r="I210" s="66">
        <f t="shared" ref="I210:I214" si="603">I209</f>
        <v>10744000</v>
      </c>
      <c r="J210" s="55">
        <f t="shared" si="549"/>
        <v>10744000</v>
      </c>
      <c r="K210" s="56">
        <f t="shared" si="589"/>
        <v>0.9</v>
      </c>
      <c r="L210" s="57">
        <f t="shared" si="576"/>
        <v>0.4</v>
      </c>
      <c r="M210" s="58">
        <f t="shared" si="551"/>
        <v>9669600</v>
      </c>
      <c r="N210" s="59">
        <f t="shared" si="552"/>
        <v>3867840</v>
      </c>
      <c r="O210" s="51">
        <f t="shared" si="577"/>
        <v>6</v>
      </c>
      <c r="P210" s="59">
        <f t="shared" si="601"/>
        <v>966960</v>
      </c>
      <c r="Q210" s="59">
        <f t="shared" si="554"/>
        <v>1074400</v>
      </c>
      <c r="R210" s="65" t="s">
        <v>45</v>
      </c>
      <c r="S210" s="77" t="s">
        <v>33</v>
      </c>
      <c r="T210" s="78" t="s">
        <v>28</v>
      </c>
      <c r="U210" s="65" t="str">
        <f t="shared" si="571"/>
        <v>B04-09</v>
      </c>
      <c r="V210" s="65">
        <v>137</v>
      </c>
      <c r="W210" s="65">
        <f t="shared" si="513"/>
        <v>20</v>
      </c>
      <c r="X210" s="65">
        <v>117</v>
      </c>
      <c r="Y210" s="66"/>
      <c r="Z210" s="66"/>
      <c r="AA210" s="60">
        <f t="shared" ref="AA210:AA214" si="604">AA209</f>
        <v>21646000</v>
      </c>
      <c r="AB210" s="56">
        <f t="shared" si="591"/>
        <v>0.9</v>
      </c>
      <c r="AC210" s="62">
        <f t="shared" si="579"/>
        <v>0.4</v>
      </c>
      <c r="AD210" s="58">
        <f t="shared" si="556"/>
        <v>19481400</v>
      </c>
      <c r="AE210" s="59">
        <f t="shared" si="557"/>
        <v>7792560</v>
      </c>
      <c r="AF210" s="51">
        <f t="shared" si="580"/>
        <v>6</v>
      </c>
      <c r="AG210" s="59">
        <f>(AD210-AE210)/AF210</f>
        <v>1948140</v>
      </c>
      <c r="AH210" s="59">
        <f t="shared" si="558"/>
        <v>2164600</v>
      </c>
      <c r="AI210" s="64" t="s">
        <v>46</v>
      </c>
      <c r="AJ210" s="77" t="s">
        <v>33</v>
      </c>
      <c r="AK210" s="78" t="s">
        <v>30</v>
      </c>
      <c r="AL210" s="65" t="str">
        <f t="shared" si="573"/>
        <v>C06-09</v>
      </c>
      <c r="AM210" s="65">
        <v>80</v>
      </c>
      <c r="AN210" s="65">
        <v>12</v>
      </c>
      <c r="AO210" s="65">
        <v>68</v>
      </c>
      <c r="AP210" s="66"/>
      <c r="AQ210" s="66">
        <f t="shared" si="581"/>
        <v>0</v>
      </c>
      <c r="AR210" s="61">
        <f>AQ209</f>
        <v>12640000</v>
      </c>
      <c r="AS210" s="56">
        <f t="shared" si="592"/>
        <v>0.9</v>
      </c>
      <c r="AT210" s="62">
        <f t="shared" si="583"/>
        <v>0.4</v>
      </c>
      <c r="AU210" s="58">
        <f t="shared" si="560"/>
        <v>11376000</v>
      </c>
      <c r="AV210" s="59">
        <f t="shared" si="561"/>
        <v>4550400</v>
      </c>
      <c r="AW210" s="51">
        <f t="shared" si="584"/>
        <v>6</v>
      </c>
      <c r="AX210" s="63">
        <f>(AU210-AV210)/AW210</f>
        <v>1137600</v>
      </c>
      <c r="AY210" s="63">
        <f t="shared" si="562"/>
        <v>1264000</v>
      </c>
    </row>
    <row r="211" customFormat="1" ht="18" customHeight="1" spans="1:51">
      <c r="A211" s="67" t="str">
        <f t="shared" ref="A211:G211" si="605">A210</f>
        <v>B</v>
      </c>
      <c r="B211" s="77" t="str">
        <f t="shared" si="605"/>
        <v>09</v>
      </c>
      <c r="C211" s="78" t="str">
        <f t="shared" si="605"/>
        <v>05</v>
      </c>
      <c r="D211" s="68" t="str">
        <f t="shared" si="605"/>
        <v>B05-09</v>
      </c>
      <c r="E211" s="68">
        <f t="shared" si="605"/>
        <v>68</v>
      </c>
      <c r="F211" s="68">
        <f t="shared" si="605"/>
        <v>10</v>
      </c>
      <c r="G211" s="68">
        <f t="shared" si="605"/>
        <v>58</v>
      </c>
      <c r="H211" s="69"/>
      <c r="I211" s="69">
        <f t="shared" si="603"/>
        <v>10744000</v>
      </c>
      <c r="J211" s="55">
        <f t="shared" si="549"/>
        <v>10744000</v>
      </c>
      <c r="K211" s="56">
        <f t="shared" si="589"/>
        <v>0.8</v>
      </c>
      <c r="L211" s="57">
        <f t="shared" si="576"/>
        <v>1</v>
      </c>
      <c r="M211" s="58">
        <f t="shared" si="551"/>
        <v>8595200</v>
      </c>
      <c r="N211" s="59">
        <f t="shared" si="552"/>
        <v>8595200</v>
      </c>
      <c r="O211" s="51">
        <f t="shared" si="577"/>
        <v>0</v>
      </c>
      <c r="P211" s="59">
        <v>0</v>
      </c>
      <c r="Q211" s="59">
        <f t="shared" si="554"/>
        <v>2148800</v>
      </c>
      <c r="R211" s="68" t="s">
        <v>45</v>
      </c>
      <c r="S211" s="77" t="s">
        <v>33</v>
      </c>
      <c r="T211" s="78" t="s">
        <v>28</v>
      </c>
      <c r="U211" s="68" t="str">
        <f t="shared" si="571"/>
        <v>B04-09</v>
      </c>
      <c r="V211" s="68">
        <v>137</v>
      </c>
      <c r="W211" s="68">
        <f t="shared" si="513"/>
        <v>20</v>
      </c>
      <c r="X211" s="68">
        <v>117</v>
      </c>
      <c r="Y211" s="69"/>
      <c r="Z211" s="69"/>
      <c r="AA211" s="60">
        <f t="shared" si="604"/>
        <v>21646000</v>
      </c>
      <c r="AB211" s="56">
        <f t="shared" si="591"/>
        <v>0.8</v>
      </c>
      <c r="AC211" s="62">
        <f t="shared" si="579"/>
        <v>1</v>
      </c>
      <c r="AD211" s="58">
        <f t="shared" si="556"/>
        <v>17316800</v>
      </c>
      <c r="AE211" s="59">
        <f t="shared" si="557"/>
        <v>17316800</v>
      </c>
      <c r="AF211" s="51">
        <f t="shared" si="580"/>
        <v>0</v>
      </c>
      <c r="AG211" s="59">
        <f t="shared" si="599"/>
        <v>0</v>
      </c>
      <c r="AH211" s="59">
        <f t="shared" si="558"/>
        <v>4329200</v>
      </c>
      <c r="AI211" s="67" t="s">
        <v>46</v>
      </c>
      <c r="AJ211" s="77" t="s">
        <v>33</v>
      </c>
      <c r="AK211" s="78" t="s">
        <v>30</v>
      </c>
      <c r="AL211" s="68" t="str">
        <f t="shared" si="573"/>
        <v>C06-09</v>
      </c>
      <c r="AM211" s="68">
        <v>80</v>
      </c>
      <c r="AN211" s="68">
        <v>12</v>
      </c>
      <c r="AO211" s="68">
        <v>68</v>
      </c>
      <c r="AP211" s="69"/>
      <c r="AQ211" s="69">
        <f t="shared" si="581"/>
        <v>0</v>
      </c>
      <c r="AR211" s="61">
        <f>AQ209</f>
        <v>12640000</v>
      </c>
      <c r="AS211" s="56">
        <f t="shared" si="592"/>
        <v>0.8</v>
      </c>
      <c r="AT211" s="62">
        <f t="shared" si="583"/>
        <v>1</v>
      </c>
      <c r="AU211" s="58">
        <f t="shared" si="560"/>
        <v>10112000</v>
      </c>
      <c r="AV211" s="59">
        <f t="shared" si="561"/>
        <v>10112000</v>
      </c>
      <c r="AW211" s="51">
        <f t="shared" si="584"/>
        <v>0</v>
      </c>
      <c r="AX211" s="63">
        <f t="shared" si="600"/>
        <v>0</v>
      </c>
      <c r="AY211" s="63">
        <f t="shared" si="562"/>
        <v>2528000</v>
      </c>
    </row>
    <row r="212" customFormat="1" ht="18" customHeight="1" spans="1:51">
      <c r="A212" s="50" t="s">
        <v>45</v>
      </c>
      <c r="B212" s="77" t="s">
        <v>34</v>
      </c>
      <c r="C212" s="78" t="s">
        <v>29</v>
      </c>
      <c r="D212" s="53" t="str">
        <f>A212&amp;C212&amp;"-"&amp;B212</f>
        <v>B05-10</v>
      </c>
      <c r="E212" s="53">
        <v>68</v>
      </c>
      <c r="F212" s="53">
        <f>E212-G212</f>
        <v>10</v>
      </c>
      <c r="G212" s="53">
        <v>58</v>
      </c>
      <c r="H212" s="54">
        <f>H209+1000</f>
        <v>159000</v>
      </c>
      <c r="I212" s="54">
        <f>H212*E212</f>
        <v>10812000</v>
      </c>
      <c r="J212" s="55">
        <f t="shared" si="549"/>
        <v>10812000</v>
      </c>
      <c r="K212" s="56">
        <f t="shared" si="589"/>
        <v>0.95</v>
      </c>
      <c r="L212" s="57">
        <f t="shared" si="576"/>
        <v>0.2</v>
      </c>
      <c r="M212" s="58">
        <f t="shared" si="551"/>
        <v>10271400</v>
      </c>
      <c r="N212" s="59">
        <f t="shared" si="552"/>
        <v>2054280</v>
      </c>
      <c r="O212" s="51">
        <f t="shared" si="577"/>
        <v>8</v>
      </c>
      <c r="P212" s="59">
        <f t="shared" si="601"/>
        <v>1027140</v>
      </c>
      <c r="Q212" s="59">
        <f t="shared" si="554"/>
        <v>540600</v>
      </c>
      <c r="R212" s="53" t="s">
        <v>45</v>
      </c>
      <c r="S212" s="77" t="s">
        <v>34</v>
      </c>
      <c r="T212" s="78" t="s">
        <v>28</v>
      </c>
      <c r="U212" s="53" t="str">
        <f t="shared" si="571"/>
        <v>B04-10</v>
      </c>
      <c r="V212" s="53">
        <v>138</v>
      </c>
      <c r="W212" s="53">
        <f t="shared" si="513"/>
        <v>20</v>
      </c>
      <c r="X212" s="53">
        <v>118</v>
      </c>
      <c r="Y212" s="54">
        <f>Y209+1000</f>
        <v>159000</v>
      </c>
      <c r="Z212" s="54">
        <f>Y212*V212</f>
        <v>21942000</v>
      </c>
      <c r="AA212" s="60">
        <f>V212*Y212</f>
        <v>21942000</v>
      </c>
      <c r="AB212" s="56">
        <f t="shared" si="591"/>
        <v>0.95</v>
      </c>
      <c r="AC212" s="56">
        <f t="shared" si="579"/>
        <v>0.2</v>
      </c>
      <c r="AD212" s="58">
        <f t="shared" si="556"/>
        <v>20844900</v>
      </c>
      <c r="AE212" s="59">
        <f t="shared" si="557"/>
        <v>4168980</v>
      </c>
      <c r="AF212" s="51">
        <f t="shared" si="580"/>
        <v>8</v>
      </c>
      <c r="AG212" s="59">
        <f t="shared" si="599"/>
        <v>2084490</v>
      </c>
      <c r="AH212" s="59">
        <f t="shared" si="558"/>
        <v>1097100</v>
      </c>
      <c r="AI212" s="50" t="s">
        <v>46</v>
      </c>
      <c r="AJ212" s="77" t="s">
        <v>34</v>
      </c>
      <c r="AK212" s="78" t="s">
        <v>30</v>
      </c>
      <c r="AL212" s="53" t="str">
        <f t="shared" si="573"/>
        <v>C06-10</v>
      </c>
      <c r="AM212" s="53">
        <v>80</v>
      </c>
      <c r="AN212" s="53">
        <v>12</v>
      </c>
      <c r="AO212" s="53">
        <v>68</v>
      </c>
      <c r="AP212" s="54">
        <f>AP209+1000</f>
        <v>159000</v>
      </c>
      <c r="AQ212" s="54">
        <f t="shared" si="581"/>
        <v>12720000</v>
      </c>
      <c r="AR212" s="61">
        <f>AQ212</f>
        <v>12720000</v>
      </c>
      <c r="AS212" s="56">
        <f t="shared" si="592"/>
        <v>0.95</v>
      </c>
      <c r="AT212" s="62">
        <f t="shared" si="583"/>
        <v>0.2</v>
      </c>
      <c r="AU212" s="58">
        <f t="shared" si="560"/>
        <v>12084000</v>
      </c>
      <c r="AV212" s="59">
        <f t="shared" si="561"/>
        <v>2416800</v>
      </c>
      <c r="AW212" s="51">
        <f t="shared" si="584"/>
        <v>8</v>
      </c>
      <c r="AX212" s="63">
        <f t="shared" si="600"/>
        <v>1208400</v>
      </c>
      <c r="AY212" s="63">
        <f t="shared" si="562"/>
        <v>636000</v>
      </c>
    </row>
    <row r="213" customFormat="1" ht="18" customHeight="1" spans="1:51">
      <c r="A213" s="64" t="str">
        <f t="shared" ref="A213:G213" si="606">A212</f>
        <v>B</v>
      </c>
      <c r="B213" s="77" t="str">
        <f t="shared" si="606"/>
        <v>10</v>
      </c>
      <c r="C213" s="78" t="str">
        <f t="shared" si="606"/>
        <v>05</v>
      </c>
      <c r="D213" s="65" t="str">
        <f t="shared" si="606"/>
        <v>B05-10</v>
      </c>
      <c r="E213" s="65">
        <f t="shared" si="606"/>
        <v>68</v>
      </c>
      <c r="F213" s="65">
        <f t="shared" si="606"/>
        <v>10</v>
      </c>
      <c r="G213" s="65">
        <f t="shared" si="606"/>
        <v>58</v>
      </c>
      <c r="H213" s="66"/>
      <c r="I213" s="66">
        <f t="shared" si="603"/>
        <v>10812000</v>
      </c>
      <c r="J213" s="55">
        <f t="shared" si="549"/>
        <v>10812000</v>
      </c>
      <c r="K213" s="56">
        <f t="shared" si="589"/>
        <v>0.9</v>
      </c>
      <c r="L213" s="57">
        <f t="shared" si="576"/>
        <v>0.4</v>
      </c>
      <c r="M213" s="58">
        <f t="shared" si="551"/>
        <v>9730800</v>
      </c>
      <c r="N213" s="59">
        <f t="shared" si="552"/>
        <v>3892320</v>
      </c>
      <c r="O213" s="51">
        <f t="shared" si="577"/>
        <v>6</v>
      </c>
      <c r="P213" s="59">
        <f t="shared" si="601"/>
        <v>973080</v>
      </c>
      <c r="Q213" s="59">
        <f t="shared" si="554"/>
        <v>1081200</v>
      </c>
      <c r="R213" s="65" t="s">
        <v>45</v>
      </c>
      <c r="S213" s="77" t="s">
        <v>34</v>
      </c>
      <c r="T213" s="78" t="s">
        <v>28</v>
      </c>
      <c r="U213" s="65" t="str">
        <f t="shared" si="571"/>
        <v>B04-10</v>
      </c>
      <c r="V213" s="65">
        <v>138</v>
      </c>
      <c r="W213" s="65">
        <f t="shared" si="513"/>
        <v>20</v>
      </c>
      <c r="X213" s="65">
        <v>118</v>
      </c>
      <c r="Y213" s="66"/>
      <c r="Z213" s="66"/>
      <c r="AA213" s="60">
        <f t="shared" si="604"/>
        <v>21942000</v>
      </c>
      <c r="AB213" s="56">
        <f t="shared" si="591"/>
        <v>0.9</v>
      </c>
      <c r="AC213" s="62">
        <f t="shared" si="579"/>
        <v>0.4</v>
      </c>
      <c r="AD213" s="58">
        <f t="shared" si="556"/>
        <v>19747800</v>
      </c>
      <c r="AE213" s="59">
        <f t="shared" si="557"/>
        <v>7899120</v>
      </c>
      <c r="AF213" s="51">
        <f t="shared" si="580"/>
        <v>6</v>
      </c>
      <c r="AG213" s="59">
        <f>(AD213-AE213)/AF213</f>
        <v>1974780</v>
      </c>
      <c r="AH213" s="59">
        <f t="shared" si="558"/>
        <v>2194200</v>
      </c>
      <c r="AI213" s="64" t="s">
        <v>46</v>
      </c>
      <c r="AJ213" s="77" t="s">
        <v>34</v>
      </c>
      <c r="AK213" s="78" t="s">
        <v>30</v>
      </c>
      <c r="AL213" s="65" t="str">
        <f t="shared" si="573"/>
        <v>C06-10</v>
      </c>
      <c r="AM213" s="65">
        <v>80</v>
      </c>
      <c r="AN213" s="65">
        <v>12</v>
      </c>
      <c r="AO213" s="65">
        <v>68</v>
      </c>
      <c r="AP213" s="66"/>
      <c r="AQ213" s="66">
        <f t="shared" si="581"/>
        <v>0</v>
      </c>
      <c r="AR213" s="61">
        <f>AQ212</f>
        <v>12720000</v>
      </c>
      <c r="AS213" s="56">
        <f t="shared" si="592"/>
        <v>0.9</v>
      </c>
      <c r="AT213" s="62">
        <f t="shared" si="583"/>
        <v>0.4</v>
      </c>
      <c r="AU213" s="58">
        <f t="shared" si="560"/>
        <v>11448000</v>
      </c>
      <c r="AV213" s="59">
        <f t="shared" si="561"/>
        <v>4579200</v>
      </c>
      <c r="AW213" s="51">
        <f t="shared" si="584"/>
        <v>6</v>
      </c>
      <c r="AX213" s="63">
        <f>(AU213-AV213)/AW213</f>
        <v>1144800</v>
      </c>
      <c r="AY213" s="63">
        <f t="shared" si="562"/>
        <v>1272000</v>
      </c>
    </row>
    <row r="214" customFormat="1" ht="18" customHeight="1" spans="1:51">
      <c r="A214" s="67" t="str">
        <f t="shared" ref="A214:G214" si="607">A213</f>
        <v>B</v>
      </c>
      <c r="B214" s="77" t="str">
        <f t="shared" si="607"/>
        <v>10</v>
      </c>
      <c r="C214" s="78" t="str">
        <f t="shared" si="607"/>
        <v>05</v>
      </c>
      <c r="D214" s="68" t="str">
        <f t="shared" si="607"/>
        <v>B05-10</v>
      </c>
      <c r="E214" s="68">
        <f t="shared" si="607"/>
        <v>68</v>
      </c>
      <c r="F214" s="68">
        <f t="shared" si="607"/>
        <v>10</v>
      </c>
      <c r="G214" s="68">
        <f t="shared" si="607"/>
        <v>58</v>
      </c>
      <c r="H214" s="69"/>
      <c r="I214" s="69">
        <f t="shared" si="603"/>
        <v>10812000</v>
      </c>
      <c r="J214" s="55">
        <f t="shared" si="549"/>
        <v>10812000</v>
      </c>
      <c r="K214" s="56">
        <f t="shared" si="589"/>
        <v>0.8</v>
      </c>
      <c r="L214" s="57">
        <f t="shared" si="576"/>
        <v>1</v>
      </c>
      <c r="M214" s="58">
        <f t="shared" si="551"/>
        <v>8649600</v>
      </c>
      <c r="N214" s="59">
        <f t="shared" si="552"/>
        <v>8649600</v>
      </c>
      <c r="O214" s="51">
        <f t="shared" si="577"/>
        <v>0</v>
      </c>
      <c r="P214" s="59">
        <v>0</v>
      </c>
      <c r="Q214" s="59">
        <f t="shared" si="554"/>
        <v>2162400</v>
      </c>
      <c r="R214" s="68" t="s">
        <v>45</v>
      </c>
      <c r="S214" s="77" t="s">
        <v>34</v>
      </c>
      <c r="T214" s="78" t="s">
        <v>28</v>
      </c>
      <c r="U214" s="68" t="str">
        <f t="shared" si="571"/>
        <v>B04-10</v>
      </c>
      <c r="V214" s="68">
        <v>138</v>
      </c>
      <c r="W214" s="68">
        <f t="shared" si="513"/>
        <v>20</v>
      </c>
      <c r="X214" s="68">
        <v>118</v>
      </c>
      <c r="Y214" s="69"/>
      <c r="Z214" s="69"/>
      <c r="AA214" s="60">
        <f t="shared" si="604"/>
        <v>21942000</v>
      </c>
      <c r="AB214" s="56">
        <f t="shared" si="591"/>
        <v>0.8</v>
      </c>
      <c r="AC214" s="62">
        <f t="shared" si="579"/>
        <v>1</v>
      </c>
      <c r="AD214" s="58">
        <f t="shared" si="556"/>
        <v>17553600</v>
      </c>
      <c r="AE214" s="59">
        <f t="shared" si="557"/>
        <v>17553600</v>
      </c>
      <c r="AF214" s="51">
        <f t="shared" si="580"/>
        <v>0</v>
      </c>
      <c r="AG214" s="59">
        <f t="shared" ref="AG214:AG218" si="608">(AD214-AE214)/8</f>
        <v>0</v>
      </c>
      <c r="AH214" s="59">
        <f t="shared" si="558"/>
        <v>4388400</v>
      </c>
      <c r="AI214" s="67" t="s">
        <v>46</v>
      </c>
      <c r="AJ214" s="77" t="s">
        <v>34</v>
      </c>
      <c r="AK214" s="78" t="s">
        <v>30</v>
      </c>
      <c r="AL214" s="68" t="str">
        <f t="shared" si="573"/>
        <v>C06-10</v>
      </c>
      <c r="AM214" s="68">
        <v>80</v>
      </c>
      <c r="AN214" s="68">
        <v>12</v>
      </c>
      <c r="AO214" s="68">
        <v>68</v>
      </c>
      <c r="AP214" s="69"/>
      <c r="AQ214" s="69">
        <f t="shared" si="581"/>
        <v>0</v>
      </c>
      <c r="AR214" s="61">
        <f>AQ212</f>
        <v>12720000</v>
      </c>
      <c r="AS214" s="56">
        <f t="shared" si="592"/>
        <v>0.8</v>
      </c>
      <c r="AT214" s="62">
        <f t="shared" si="583"/>
        <v>1</v>
      </c>
      <c r="AU214" s="58">
        <f t="shared" si="560"/>
        <v>10176000</v>
      </c>
      <c r="AV214" s="59">
        <f t="shared" si="561"/>
        <v>10176000</v>
      </c>
      <c r="AW214" s="51">
        <f t="shared" si="584"/>
        <v>0</v>
      </c>
      <c r="AX214" s="63">
        <f t="shared" ref="AX214:AX218" si="609">(AU214-AV214)/8</f>
        <v>0</v>
      </c>
      <c r="AY214" s="63">
        <f t="shared" si="562"/>
        <v>2544000</v>
      </c>
    </row>
    <row r="215" customFormat="1" ht="18" customHeight="1" spans="1:51">
      <c r="A215" s="50" t="s">
        <v>45</v>
      </c>
      <c r="B215" s="77" t="s">
        <v>35</v>
      </c>
      <c r="C215" s="78" t="s">
        <v>29</v>
      </c>
      <c r="D215" s="53" t="str">
        <f>A215&amp;C215&amp;"-"&amp;B215</f>
        <v>B05-11</v>
      </c>
      <c r="E215" s="53">
        <v>68</v>
      </c>
      <c r="F215" s="53">
        <f>E215-G215</f>
        <v>10</v>
      </c>
      <c r="G215" s="53">
        <v>58</v>
      </c>
      <c r="H215" s="54">
        <f>H212+1000</f>
        <v>160000</v>
      </c>
      <c r="I215" s="54">
        <f>H215*E215</f>
        <v>10880000</v>
      </c>
      <c r="J215" s="55">
        <f t="shared" si="549"/>
        <v>10880000</v>
      </c>
      <c r="K215" s="56">
        <f t="shared" si="589"/>
        <v>0.95</v>
      </c>
      <c r="L215" s="57">
        <f t="shared" si="576"/>
        <v>0.2</v>
      </c>
      <c r="M215" s="58">
        <f t="shared" si="551"/>
        <v>10336000</v>
      </c>
      <c r="N215" s="59">
        <f t="shared" si="552"/>
        <v>2067200</v>
      </c>
      <c r="O215" s="51">
        <f t="shared" si="577"/>
        <v>8</v>
      </c>
      <c r="P215" s="59">
        <f t="shared" ref="P215:P219" si="610">(M215-N215)/O215</f>
        <v>1033600</v>
      </c>
      <c r="Q215" s="59">
        <f t="shared" si="554"/>
        <v>544000</v>
      </c>
      <c r="R215" s="53" t="s">
        <v>45</v>
      </c>
      <c r="S215" s="77" t="s">
        <v>35</v>
      </c>
      <c r="T215" s="78" t="s">
        <v>28</v>
      </c>
      <c r="U215" s="53" t="str">
        <f t="shared" si="571"/>
        <v>B04-11</v>
      </c>
      <c r="V215" s="53">
        <v>138</v>
      </c>
      <c r="W215" s="53">
        <f t="shared" si="513"/>
        <v>20</v>
      </c>
      <c r="X215" s="53">
        <v>118</v>
      </c>
      <c r="Y215" s="54">
        <f>Y212+1000</f>
        <v>160000</v>
      </c>
      <c r="Z215" s="54">
        <f>Y215*V215</f>
        <v>22080000</v>
      </c>
      <c r="AA215" s="60">
        <f>V215*Y215</f>
        <v>22080000</v>
      </c>
      <c r="AB215" s="56">
        <f t="shared" si="591"/>
        <v>0.95</v>
      </c>
      <c r="AC215" s="56">
        <f t="shared" si="579"/>
        <v>0.2</v>
      </c>
      <c r="AD215" s="58">
        <f t="shared" si="556"/>
        <v>20976000</v>
      </c>
      <c r="AE215" s="59">
        <f t="shared" si="557"/>
        <v>4195200</v>
      </c>
      <c r="AF215" s="51">
        <f t="shared" si="580"/>
        <v>8</v>
      </c>
      <c r="AG215" s="59">
        <f t="shared" si="608"/>
        <v>2097600</v>
      </c>
      <c r="AH215" s="59">
        <f t="shared" si="558"/>
        <v>1104000</v>
      </c>
      <c r="AI215" s="50" t="s">
        <v>46</v>
      </c>
      <c r="AJ215" s="77" t="s">
        <v>35</v>
      </c>
      <c r="AK215" s="78" t="s">
        <v>30</v>
      </c>
      <c r="AL215" s="53" t="str">
        <f t="shared" si="573"/>
        <v>C06-11</v>
      </c>
      <c r="AM215" s="53">
        <v>80</v>
      </c>
      <c r="AN215" s="53">
        <v>12</v>
      </c>
      <c r="AO215" s="53">
        <v>68</v>
      </c>
      <c r="AP215" s="54">
        <f>AP212+1000</f>
        <v>160000</v>
      </c>
      <c r="AQ215" s="54">
        <f t="shared" si="581"/>
        <v>12800000</v>
      </c>
      <c r="AR215" s="61">
        <f>AQ215</f>
        <v>12800000</v>
      </c>
      <c r="AS215" s="56">
        <f t="shared" si="592"/>
        <v>0.95</v>
      </c>
      <c r="AT215" s="62">
        <f t="shared" si="583"/>
        <v>0.2</v>
      </c>
      <c r="AU215" s="58">
        <f t="shared" si="560"/>
        <v>12160000</v>
      </c>
      <c r="AV215" s="59">
        <f t="shared" si="561"/>
        <v>2432000</v>
      </c>
      <c r="AW215" s="51">
        <f t="shared" si="584"/>
        <v>8</v>
      </c>
      <c r="AX215" s="63">
        <f t="shared" si="609"/>
        <v>1216000</v>
      </c>
      <c r="AY215" s="63">
        <f t="shared" si="562"/>
        <v>640000</v>
      </c>
    </row>
    <row r="216" customFormat="1" ht="18" customHeight="1" spans="1:51">
      <c r="A216" s="64" t="str">
        <f t="shared" ref="A216:G216" si="611">A215</f>
        <v>B</v>
      </c>
      <c r="B216" s="77" t="str">
        <f t="shared" si="611"/>
        <v>11</v>
      </c>
      <c r="C216" s="78" t="str">
        <f t="shared" si="611"/>
        <v>05</v>
      </c>
      <c r="D216" s="65" t="str">
        <f t="shared" si="611"/>
        <v>B05-11</v>
      </c>
      <c r="E216" s="65">
        <f t="shared" si="611"/>
        <v>68</v>
      </c>
      <c r="F216" s="65">
        <f t="shared" si="611"/>
        <v>10</v>
      </c>
      <c r="G216" s="65">
        <f t="shared" si="611"/>
        <v>58</v>
      </c>
      <c r="H216" s="66"/>
      <c r="I216" s="66">
        <f t="shared" ref="I216:I220" si="612">I215</f>
        <v>10880000</v>
      </c>
      <c r="J216" s="55">
        <f t="shared" si="549"/>
        <v>10880000</v>
      </c>
      <c r="K216" s="56">
        <f t="shared" si="589"/>
        <v>0.9</v>
      </c>
      <c r="L216" s="57">
        <f t="shared" si="576"/>
        <v>0.4</v>
      </c>
      <c r="M216" s="58">
        <f t="shared" si="551"/>
        <v>9792000</v>
      </c>
      <c r="N216" s="59">
        <f t="shared" si="552"/>
        <v>3916800</v>
      </c>
      <c r="O216" s="51">
        <f t="shared" si="577"/>
        <v>6</v>
      </c>
      <c r="P216" s="59">
        <f t="shared" si="610"/>
        <v>979200</v>
      </c>
      <c r="Q216" s="59">
        <f t="shared" si="554"/>
        <v>1088000</v>
      </c>
      <c r="R216" s="65" t="s">
        <v>45</v>
      </c>
      <c r="S216" s="77" t="s">
        <v>35</v>
      </c>
      <c r="T216" s="78" t="s">
        <v>28</v>
      </c>
      <c r="U216" s="65" t="str">
        <f t="shared" si="571"/>
        <v>B04-11</v>
      </c>
      <c r="V216" s="65">
        <v>138</v>
      </c>
      <c r="W216" s="65">
        <f t="shared" si="513"/>
        <v>20</v>
      </c>
      <c r="X216" s="65">
        <v>118</v>
      </c>
      <c r="Y216" s="66"/>
      <c r="Z216" s="66"/>
      <c r="AA216" s="60">
        <f t="shared" ref="AA216:AA220" si="613">AA215</f>
        <v>22080000</v>
      </c>
      <c r="AB216" s="56">
        <f t="shared" si="591"/>
        <v>0.9</v>
      </c>
      <c r="AC216" s="62">
        <f t="shared" si="579"/>
        <v>0.4</v>
      </c>
      <c r="AD216" s="58">
        <f t="shared" si="556"/>
        <v>19872000</v>
      </c>
      <c r="AE216" s="59">
        <f t="shared" si="557"/>
        <v>7948800</v>
      </c>
      <c r="AF216" s="51">
        <f t="shared" si="580"/>
        <v>6</v>
      </c>
      <c r="AG216" s="59">
        <f>(AD216-AE216)/AF216</f>
        <v>1987200</v>
      </c>
      <c r="AH216" s="59">
        <f t="shared" si="558"/>
        <v>2208000</v>
      </c>
      <c r="AI216" s="64" t="s">
        <v>46</v>
      </c>
      <c r="AJ216" s="77" t="s">
        <v>35</v>
      </c>
      <c r="AK216" s="78" t="s">
        <v>30</v>
      </c>
      <c r="AL216" s="65" t="str">
        <f t="shared" si="573"/>
        <v>C06-11</v>
      </c>
      <c r="AM216" s="65">
        <v>80</v>
      </c>
      <c r="AN216" s="65">
        <v>12</v>
      </c>
      <c r="AO216" s="65">
        <v>68</v>
      </c>
      <c r="AP216" s="66"/>
      <c r="AQ216" s="66">
        <f t="shared" si="581"/>
        <v>0</v>
      </c>
      <c r="AR216" s="61">
        <f>AQ215</f>
        <v>12800000</v>
      </c>
      <c r="AS216" s="56">
        <f t="shared" si="592"/>
        <v>0.9</v>
      </c>
      <c r="AT216" s="62">
        <f t="shared" si="583"/>
        <v>0.4</v>
      </c>
      <c r="AU216" s="58">
        <f t="shared" si="560"/>
        <v>11520000</v>
      </c>
      <c r="AV216" s="59">
        <f t="shared" si="561"/>
        <v>4608000</v>
      </c>
      <c r="AW216" s="51">
        <f t="shared" si="584"/>
        <v>6</v>
      </c>
      <c r="AX216" s="63">
        <f>(AU216-AV216)/AW216</f>
        <v>1152000</v>
      </c>
      <c r="AY216" s="63">
        <f t="shared" si="562"/>
        <v>1280000</v>
      </c>
    </row>
    <row r="217" customFormat="1" ht="18" customHeight="1" spans="1:51">
      <c r="A217" s="67" t="str">
        <f t="shared" ref="A217:G217" si="614">A216</f>
        <v>B</v>
      </c>
      <c r="B217" s="77" t="str">
        <f t="shared" si="614"/>
        <v>11</v>
      </c>
      <c r="C217" s="78" t="str">
        <f t="shared" si="614"/>
        <v>05</v>
      </c>
      <c r="D217" s="68" t="str">
        <f t="shared" si="614"/>
        <v>B05-11</v>
      </c>
      <c r="E217" s="68">
        <f t="shared" si="614"/>
        <v>68</v>
      </c>
      <c r="F217" s="68">
        <f t="shared" si="614"/>
        <v>10</v>
      </c>
      <c r="G217" s="68">
        <f t="shared" si="614"/>
        <v>58</v>
      </c>
      <c r="H217" s="69"/>
      <c r="I217" s="69">
        <f t="shared" si="612"/>
        <v>10880000</v>
      </c>
      <c r="J217" s="55">
        <f t="shared" si="549"/>
        <v>10880000</v>
      </c>
      <c r="K217" s="56">
        <f t="shared" si="589"/>
        <v>0.8</v>
      </c>
      <c r="L217" s="57">
        <f t="shared" si="576"/>
        <v>1</v>
      </c>
      <c r="M217" s="58">
        <f t="shared" si="551"/>
        <v>8704000</v>
      </c>
      <c r="N217" s="59">
        <f t="shared" si="552"/>
        <v>8704000</v>
      </c>
      <c r="O217" s="51">
        <f t="shared" si="577"/>
        <v>0</v>
      </c>
      <c r="P217" s="59">
        <v>0</v>
      </c>
      <c r="Q217" s="59">
        <f t="shared" si="554"/>
        <v>2176000</v>
      </c>
      <c r="R217" s="68" t="s">
        <v>45</v>
      </c>
      <c r="S217" s="77" t="s">
        <v>35</v>
      </c>
      <c r="T217" s="78" t="s">
        <v>28</v>
      </c>
      <c r="U217" s="68" t="str">
        <f t="shared" si="571"/>
        <v>B04-11</v>
      </c>
      <c r="V217" s="68">
        <v>138</v>
      </c>
      <c r="W217" s="68">
        <f t="shared" si="513"/>
        <v>20</v>
      </c>
      <c r="X217" s="68">
        <v>118</v>
      </c>
      <c r="Y217" s="69"/>
      <c r="Z217" s="69"/>
      <c r="AA217" s="60">
        <f t="shared" si="613"/>
        <v>22080000</v>
      </c>
      <c r="AB217" s="56">
        <f t="shared" si="591"/>
        <v>0.8</v>
      </c>
      <c r="AC217" s="62">
        <f t="shared" si="579"/>
        <v>1</v>
      </c>
      <c r="AD217" s="58">
        <f t="shared" si="556"/>
        <v>17664000</v>
      </c>
      <c r="AE217" s="59">
        <f t="shared" si="557"/>
        <v>17664000</v>
      </c>
      <c r="AF217" s="51">
        <f t="shared" si="580"/>
        <v>0</v>
      </c>
      <c r="AG217" s="59">
        <f t="shared" si="608"/>
        <v>0</v>
      </c>
      <c r="AH217" s="59">
        <f t="shared" si="558"/>
        <v>4416000</v>
      </c>
      <c r="AI217" s="67" t="s">
        <v>46</v>
      </c>
      <c r="AJ217" s="77" t="s">
        <v>35</v>
      </c>
      <c r="AK217" s="78" t="s">
        <v>30</v>
      </c>
      <c r="AL217" s="68" t="str">
        <f t="shared" si="573"/>
        <v>C06-11</v>
      </c>
      <c r="AM217" s="68">
        <v>80</v>
      </c>
      <c r="AN217" s="68">
        <v>12</v>
      </c>
      <c r="AO217" s="68">
        <v>68</v>
      </c>
      <c r="AP217" s="69"/>
      <c r="AQ217" s="69">
        <f t="shared" si="581"/>
        <v>0</v>
      </c>
      <c r="AR217" s="61">
        <f>AQ215</f>
        <v>12800000</v>
      </c>
      <c r="AS217" s="56">
        <f t="shared" si="592"/>
        <v>0.8</v>
      </c>
      <c r="AT217" s="62">
        <f t="shared" si="583"/>
        <v>1</v>
      </c>
      <c r="AU217" s="58">
        <f t="shared" si="560"/>
        <v>10240000</v>
      </c>
      <c r="AV217" s="59">
        <f t="shared" si="561"/>
        <v>10240000</v>
      </c>
      <c r="AW217" s="51">
        <f t="shared" si="584"/>
        <v>0</v>
      </c>
      <c r="AX217" s="63">
        <f t="shared" si="609"/>
        <v>0</v>
      </c>
      <c r="AY217" s="63">
        <f t="shared" si="562"/>
        <v>2560000</v>
      </c>
    </row>
    <row r="218" customFormat="1" ht="18" customHeight="1" spans="1:51">
      <c r="A218" s="50" t="s">
        <v>45</v>
      </c>
      <c r="B218" s="77" t="s">
        <v>36</v>
      </c>
      <c r="C218" s="78" t="s">
        <v>29</v>
      </c>
      <c r="D218" s="53" t="str">
        <f>A218&amp;C218&amp;"-"&amp;B218</f>
        <v>B05-12</v>
      </c>
      <c r="E218" s="53">
        <v>68</v>
      </c>
      <c r="F218" s="53">
        <f>E218-G218</f>
        <v>10</v>
      </c>
      <c r="G218" s="53">
        <v>58</v>
      </c>
      <c r="H218" s="54">
        <f>H215+1000</f>
        <v>161000</v>
      </c>
      <c r="I218" s="54">
        <f>H218*E218</f>
        <v>10948000</v>
      </c>
      <c r="J218" s="55">
        <f t="shared" si="549"/>
        <v>10948000</v>
      </c>
      <c r="K218" s="56">
        <f t="shared" si="589"/>
        <v>0.95</v>
      </c>
      <c r="L218" s="57">
        <f t="shared" si="576"/>
        <v>0.2</v>
      </c>
      <c r="M218" s="58">
        <f t="shared" si="551"/>
        <v>10400600</v>
      </c>
      <c r="N218" s="59">
        <f t="shared" si="552"/>
        <v>2080120</v>
      </c>
      <c r="O218" s="51">
        <f t="shared" si="577"/>
        <v>8</v>
      </c>
      <c r="P218" s="59">
        <f t="shared" si="610"/>
        <v>1040060</v>
      </c>
      <c r="Q218" s="59">
        <f t="shared" si="554"/>
        <v>547400</v>
      </c>
      <c r="R218" s="53" t="s">
        <v>45</v>
      </c>
      <c r="S218" s="77" t="s">
        <v>36</v>
      </c>
      <c r="T218" s="78" t="s">
        <v>28</v>
      </c>
      <c r="U218" s="53" t="str">
        <f t="shared" si="571"/>
        <v>B04-12</v>
      </c>
      <c r="V218" s="53">
        <v>137</v>
      </c>
      <c r="W218" s="53">
        <f t="shared" si="513"/>
        <v>20</v>
      </c>
      <c r="X218" s="53">
        <v>117</v>
      </c>
      <c r="Y218" s="54">
        <f>Y215+1000</f>
        <v>161000</v>
      </c>
      <c r="Z218" s="54">
        <f>Y218*V218</f>
        <v>22057000</v>
      </c>
      <c r="AA218" s="60">
        <f>V218*Y218</f>
        <v>22057000</v>
      </c>
      <c r="AB218" s="56">
        <f t="shared" si="591"/>
        <v>0.95</v>
      </c>
      <c r="AC218" s="56">
        <f t="shared" si="579"/>
        <v>0.2</v>
      </c>
      <c r="AD218" s="58">
        <f t="shared" si="556"/>
        <v>20954150</v>
      </c>
      <c r="AE218" s="59">
        <f t="shared" si="557"/>
        <v>4190830</v>
      </c>
      <c r="AF218" s="51">
        <f t="shared" si="580"/>
        <v>8</v>
      </c>
      <c r="AG218" s="59">
        <f t="shared" si="608"/>
        <v>2095415</v>
      </c>
      <c r="AH218" s="59">
        <f t="shared" si="558"/>
        <v>1102850</v>
      </c>
      <c r="AI218" s="50" t="s">
        <v>46</v>
      </c>
      <c r="AJ218" s="77" t="s">
        <v>36</v>
      </c>
      <c r="AK218" s="78" t="s">
        <v>30</v>
      </c>
      <c r="AL218" s="53" t="str">
        <f t="shared" si="573"/>
        <v>C06-12</v>
      </c>
      <c r="AM218" s="53">
        <v>80</v>
      </c>
      <c r="AN218" s="53">
        <v>12</v>
      </c>
      <c r="AO218" s="53">
        <v>68</v>
      </c>
      <c r="AP218" s="54">
        <f>AP215+1000</f>
        <v>161000</v>
      </c>
      <c r="AQ218" s="54">
        <f t="shared" si="581"/>
        <v>12880000</v>
      </c>
      <c r="AR218" s="61">
        <f>AQ218</f>
        <v>12880000</v>
      </c>
      <c r="AS218" s="56">
        <f t="shared" si="592"/>
        <v>0.95</v>
      </c>
      <c r="AT218" s="62">
        <f t="shared" si="583"/>
        <v>0.2</v>
      </c>
      <c r="AU218" s="58">
        <f t="shared" si="560"/>
        <v>12236000</v>
      </c>
      <c r="AV218" s="59">
        <f t="shared" si="561"/>
        <v>2447200</v>
      </c>
      <c r="AW218" s="51">
        <f t="shared" si="584"/>
        <v>8</v>
      </c>
      <c r="AX218" s="63">
        <f t="shared" si="609"/>
        <v>1223600</v>
      </c>
      <c r="AY218" s="63">
        <f t="shared" si="562"/>
        <v>644000</v>
      </c>
    </row>
    <row r="219" customFormat="1" ht="18" customHeight="1" spans="1:51">
      <c r="A219" s="64" t="str">
        <f t="shared" ref="A219:G219" si="615">A218</f>
        <v>B</v>
      </c>
      <c r="B219" s="77" t="str">
        <f t="shared" si="615"/>
        <v>12</v>
      </c>
      <c r="C219" s="78" t="str">
        <f t="shared" si="615"/>
        <v>05</v>
      </c>
      <c r="D219" s="65" t="str">
        <f t="shared" si="615"/>
        <v>B05-12</v>
      </c>
      <c r="E219" s="65">
        <f t="shared" si="615"/>
        <v>68</v>
      </c>
      <c r="F219" s="65">
        <f t="shared" si="615"/>
        <v>10</v>
      </c>
      <c r="G219" s="65">
        <f t="shared" si="615"/>
        <v>58</v>
      </c>
      <c r="H219" s="66"/>
      <c r="I219" s="66">
        <f t="shared" si="612"/>
        <v>10948000</v>
      </c>
      <c r="J219" s="55">
        <f t="shared" si="549"/>
        <v>10948000</v>
      </c>
      <c r="K219" s="56">
        <f t="shared" si="589"/>
        <v>0.9</v>
      </c>
      <c r="L219" s="57">
        <f t="shared" si="576"/>
        <v>0.4</v>
      </c>
      <c r="M219" s="58">
        <f t="shared" si="551"/>
        <v>9853200</v>
      </c>
      <c r="N219" s="59">
        <f t="shared" si="552"/>
        <v>3941280</v>
      </c>
      <c r="O219" s="51">
        <f t="shared" si="577"/>
        <v>6</v>
      </c>
      <c r="P219" s="59">
        <f t="shared" si="610"/>
        <v>985320</v>
      </c>
      <c r="Q219" s="59">
        <f t="shared" si="554"/>
        <v>1094800</v>
      </c>
      <c r="R219" s="65" t="s">
        <v>45</v>
      </c>
      <c r="S219" s="77" t="s">
        <v>36</v>
      </c>
      <c r="T219" s="78" t="s">
        <v>28</v>
      </c>
      <c r="U219" s="65" t="str">
        <f t="shared" si="571"/>
        <v>B04-12</v>
      </c>
      <c r="V219" s="65">
        <v>137</v>
      </c>
      <c r="W219" s="65">
        <f t="shared" si="513"/>
        <v>20</v>
      </c>
      <c r="X219" s="65">
        <v>117</v>
      </c>
      <c r="Y219" s="66"/>
      <c r="Z219" s="66"/>
      <c r="AA219" s="60">
        <f t="shared" si="613"/>
        <v>22057000</v>
      </c>
      <c r="AB219" s="56">
        <f t="shared" si="591"/>
        <v>0.9</v>
      </c>
      <c r="AC219" s="62">
        <f t="shared" si="579"/>
        <v>0.4</v>
      </c>
      <c r="AD219" s="58">
        <f t="shared" si="556"/>
        <v>19851300</v>
      </c>
      <c r="AE219" s="59">
        <f t="shared" si="557"/>
        <v>7940520</v>
      </c>
      <c r="AF219" s="51">
        <f t="shared" si="580"/>
        <v>6</v>
      </c>
      <c r="AG219" s="59">
        <f>(AD219-AE219)/AF219</f>
        <v>1985130</v>
      </c>
      <c r="AH219" s="59">
        <f t="shared" si="558"/>
        <v>2205700</v>
      </c>
      <c r="AI219" s="64" t="s">
        <v>46</v>
      </c>
      <c r="AJ219" s="77" t="s">
        <v>36</v>
      </c>
      <c r="AK219" s="78" t="s">
        <v>30</v>
      </c>
      <c r="AL219" s="65" t="str">
        <f t="shared" si="573"/>
        <v>C06-12</v>
      </c>
      <c r="AM219" s="65">
        <v>80</v>
      </c>
      <c r="AN219" s="65">
        <v>12</v>
      </c>
      <c r="AO219" s="65">
        <v>68</v>
      </c>
      <c r="AP219" s="66"/>
      <c r="AQ219" s="66">
        <f t="shared" si="581"/>
        <v>0</v>
      </c>
      <c r="AR219" s="61">
        <f>AQ218</f>
        <v>12880000</v>
      </c>
      <c r="AS219" s="56">
        <f t="shared" si="592"/>
        <v>0.9</v>
      </c>
      <c r="AT219" s="62">
        <f t="shared" si="583"/>
        <v>0.4</v>
      </c>
      <c r="AU219" s="58">
        <f t="shared" si="560"/>
        <v>11592000</v>
      </c>
      <c r="AV219" s="59">
        <f t="shared" si="561"/>
        <v>4636800</v>
      </c>
      <c r="AW219" s="51">
        <f t="shared" si="584"/>
        <v>6</v>
      </c>
      <c r="AX219" s="63">
        <f>(AU219-AV219)/AW219</f>
        <v>1159200</v>
      </c>
      <c r="AY219" s="63">
        <f t="shared" si="562"/>
        <v>1288000</v>
      </c>
    </row>
    <row r="220" customFormat="1" ht="18" customHeight="1" spans="1:51">
      <c r="A220" s="67" t="str">
        <f t="shared" ref="A220:G220" si="616">A219</f>
        <v>B</v>
      </c>
      <c r="B220" s="77" t="str">
        <f t="shared" si="616"/>
        <v>12</v>
      </c>
      <c r="C220" s="78" t="str">
        <f t="shared" si="616"/>
        <v>05</v>
      </c>
      <c r="D220" s="68" t="str">
        <f t="shared" si="616"/>
        <v>B05-12</v>
      </c>
      <c r="E220" s="68">
        <f t="shared" si="616"/>
        <v>68</v>
      </c>
      <c r="F220" s="68">
        <f t="shared" si="616"/>
        <v>10</v>
      </c>
      <c r="G220" s="68">
        <f t="shared" si="616"/>
        <v>58</v>
      </c>
      <c r="H220" s="69"/>
      <c r="I220" s="69">
        <f t="shared" si="612"/>
        <v>10948000</v>
      </c>
      <c r="J220" s="55">
        <f t="shared" si="549"/>
        <v>10948000</v>
      </c>
      <c r="K220" s="56">
        <f t="shared" si="589"/>
        <v>0.8</v>
      </c>
      <c r="L220" s="57">
        <f t="shared" si="576"/>
        <v>1</v>
      </c>
      <c r="M220" s="58">
        <f t="shared" si="551"/>
        <v>8758400</v>
      </c>
      <c r="N220" s="59">
        <f t="shared" si="552"/>
        <v>8758400</v>
      </c>
      <c r="O220" s="51">
        <f t="shared" si="577"/>
        <v>0</v>
      </c>
      <c r="P220" s="59">
        <v>0</v>
      </c>
      <c r="Q220" s="59">
        <f t="shared" si="554"/>
        <v>2189600</v>
      </c>
      <c r="R220" s="68" t="s">
        <v>45</v>
      </c>
      <c r="S220" s="77" t="s">
        <v>36</v>
      </c>
      <c r="T220" s="78" t="s">
        <v>28</v>
      </c>
      <c r="U220" s="68" t="str">
        <f t="shared" si="571"/>
        <v>B04-12</v>
      </c>
      <c r="V220" s="68">
        <v>137</v>
      </c>
      <c r="W220" s="68">
        <f t="shared" si="513"/>
        <v>20</v>
      </c>
      <c r="X220" s="68">
        <v>117</v>
      </c>
      <c r="Y220" s="69"/>
      <c r="Z220" s="69"/>
      <c r="AA220" s="60">
        <f t="shared" si="613"/>
        <v>22057000</v>
      </c>
      <c r="AB220" s="56">
        <f t="shared" si="591"/>
        <v>0.8</v>
      </c>
      <c r="AC220" s="62">
        <f t="shared" si="579"/>
        <v>1</v>
      </c>
      <c r="AD220" s="58">
        <f t="shared" si="556"/>
        <v>17645600</v>
      </c>
      <c r="AE220" s="59">
        <f t="shared" si="557"/>
        <v>17645600</v>
      </c>
      <c r="AF220" s="51">
        <f t="shared" si="580"/>
        <v>0</v>
      </c>
      <c r="AG220" s="59">
        <f t="shared" ref="AG220:AG224" si="617">(AD220-AE220)/8</f>
        <v>0</v>
      </c>
      <c r="AH220" s="59">
        <f t="shared" si="558"/>
        <v>4411400</v>
      </c>
      <c r="AI220" s="67" t="s">
        <v>46</v>
      </c>
      <c r="AJ220" s="77" t="s">
        <v>36</v>
      </c>
      <c r="AK220" s="78" t="s">
        <v>30</v>
      </c>
      <c r="AL220" s="68" t="str">
        <f t="shared" si="573"/>
        <v>C06-12</v>
      </c>
      <c r="AM220" s="68">
        <v>80</v>
      </c>
      <c r="AN220" s="68">
        <v>12</v>
      </c>
      <c r="AO220" s="68">
        <v>68</v>
      </c>
      <c r="AP220" s="69"/>
      <c r="AQ220" s="69">
        <f t="shared" si="581"/>
        <v>0</v>
      </c>
      <c r="AR220" s="61">
        <f>AQ218</f>
        <v>12880000</v>
      </c>
      <c r="AS220" s="56">
        <f t="shared" si="592"/>
        <v>0.8</v>
      </c>
      <c r="AT220" s="62">
        <f t="shared" si="583"/>
        <v>1</v>
      </c>
      <c r="AU220" s="58">
        <f t="shared" si="560"/>
        <v>10304000</v>
      </c>
      <c r="AV220" s="59">
        <f t="shared" si="561"/>
        <v>10304000</v>
      </c>
      <c r="AW220" s="51">
        <f t="shared" si="584"/>
        <v>0</v>
      </c>
      <c r="AX220" s="63">
        <f t="shared" ref="AX220:AX224" si="618">(AU220-AV220)/8</f>
        <v>0</v>
      </c>
      <c r="AY220" s="63">
        <f t="shared" si="562"/>
        <v>2576000</v>
      </c>
    </row>
    <row r="221" customFormat="1" ht="18" customHeight="1" spans="1:51">
      <c r="A221" s="50" t="s">
        <v>45</v>
      </c>
      <c r="B221" s="77" t="s">
        <v>37</v>
      </c>
      <c r="C221" s="78" t="s">
        <v>29</v>
      </c>
      <c r="D221" s="53" t="str">
        <f>A221&amp;C221&amp;"-"&amp;B221</f>
        <v>B05-13</v>
      </c>
      <c r="E221" s="53">
        <v>68</v>
      </c>
      <c r="F221" s="53">
        <f>E221-G221</f>
        <v>10</v>
      </c>
      <c r="G221" s="53">
        <v>58</v>
      </c>
      <c r="H221" s="54">
        <f>H218+1000</f>
        <v>162000</v>
      </c>
      <c r="I221" s="54">
        <f>H221*E221</f>
        <v>11016000</v>
      </c>
      <c r="J221" s="55">
        <f t="shared" si="549"/>
        <v>11016000</v>
      </c>
      <c r="K221" s="56">
        <f t="shared" si="589"/>
        <v>0.95</v>
      </c>
      <c r="L221" s="57">
        <f t="shared" si="576"/>
        <v>0.2</v>
      </c>
      <c r="M221" s="58">
        <f t="shared" si="551"/>
        <v>10465200</v>
      </c>
      <c r="N221" s="59">
        <f t="shared" si="552"/>
        <v>2093040</v>
      </c>
      <c r="O221" s="51">
        <f t="shared" si="577"/>
        <v>8</v>
      </c>
      <c r="P221" s="59">
        <f t="shared" ref="P221:P225" si="619">(M221-N221)/O221</f>
        <v>1046520</v>
      </c>
      <c r="Q221" s="59">
        <f t="shared" si="554"/>
        <v>550800</v>
      </c>
      <c r="R221" s="53" t="s">
        <v>45</v>
      </c>
      <c r="S221" s="77" t="s">
        <v>37</v>
      </c>
      <c r="T221" s="78" t="s">
        <v>28</v>
      </c>
      <c r="U221" s="53" t="str">
        <f t="shared" si="571"/>
        <v>B04-13</v>
      </c>
      <c r="V221" s="53">
        <v>136</v>
      </c>
      <c r="W221" s="53">
        <f t="shared" si="513"/>
        <v>20</v>
      </c>
      <c r="X221" s="53">
        <v>116</v>
      </c>
      <c r="Y221" s="54">
        <f>Y218+1000</f>
        <v>162000</v>
      </c>
      <c r="Z221" s="54">
        <f>Y221*V221</f>
        <v>22032000</v>
      </c>
      <c r="AA221" s="60">
        <f>V221*Y221</f>
        <v>22032000</v>
      </c>
      <c r="AB221" s="56">
        <f t="shared" si="591"/>
        <v>0.95</v>
      </c>
      <c r="AC221" s="56">
        <f t="shared" si="579"/>
        <v>0.2</v>
      </c>
      <c r="AD221" s="58">
        <f t="shared" si="556"/>
        <v>20930400</v>
      </c>
      <c r="AE221" s="59">
        <f t="shared" si="557"/>
        <v>4186080</v>
      </c>
      <c r="AF221" s="51">
        <f t="shared" si="580"/>
        <v>8</v>
      </c>
      <c r="AG221" s="59">
        <f t="shared" si="617"/>
        <v>2093040</v>
      </c>
      <c r="AH221" s="59">
        <f t="shared" si="558"/>
        <v>1101600</v>
      </c>
      <c r="AI221" s="50" t="s">
        <v>46</v>
      </c>
      <c r="AJ221" s="77" t="s">
        <v>37</v>
      </c>
      <c r="AK221" s="78" t="s">
        <v>30</v>
      </c>
      <c r="AL221" s="53" t="str">
        <f t="shared" si="573"/>
        <v>C06-13</v>
      </c>
      <c r="AM221" s="53">
        <v>80</v>
      </c>
      <c r="AN221" s="53">
        <v>12</v>
      </c>
      <c r="AO221" s="53">
        <v>68</v>
      </c>
      <c r="AP221" s="54">
        <f>AP218+1000</f>
        <v>162000</v>
      </c>
      <c r="AQ221" s="54">
        <f t="shared" si="581"/>
        <v>12960000</v>
      </c>
      <c r="AR221" s="61">
        <f>AQ221</f>
        <v>12960000</v>
      </c>
      <c r="AS221" s="56">
        <f t="shared" si="592"/>
        <v>0.95</v>
      </c>
      <c r="AT221" s="62">
        <f t="shared" si="583"/>
        <v>0.2</v>
      </c>
      <c r="AU221" s="58">
        <f t="shared" si="560"/>
        <v>12312000</v>
      </c>
      <c r="AV221" s="59">
        <f t="shared" si="561"/>
        <v>2462400</v>
      </c>
      <c r="AW221" s="51">
        <f t="shared" si="584"/>
        <v>8</v>
      </c>
      <c r="AX221" s="63">
        <f t="shared" si="618"/>
        <v>1231200</v>
      </c>
      <c r="AY221" s="63">
        <f t="shared" si="562"/>
        <v>648000</v>
      </c>
    </row>
    <row r="222" customFormat="1" ht="18" customHeight="1" spans="1:51">
      <c r="A222" s="64" t="str">
        <f t="shared" ref="A222:G222" si="620">A221</f>
        <v>B</v>
      </c>
      <c r="B222" s="77" t="str">
        <f t="shared" si="620"/>
        <v>13</v>
      </c>
      <c r="C222" s="78" t="str">
        <f t="shared" si="620"/>
        <v>05</v>
      </c>
      <c r="D222" s="65" t="str">
        <f t="shared" si="620"/>
        <v>B05-13</v>
      </c>
      <c r="E222" s="65">
        <f t="shared" si="620"/>
        <v>68</v>
      </c>
      <c r="F222" s="65">
        <f t="shared" si="620"/>
        <v>10</v>
      </c>
      <c r="G222" s="65">
        <f t="shared" si="620"/>
        <v>58</v>
      </c>
      <c r="H222" s="66"/>
      <c r="I222" s="66">
        <f t="shared" ref="I222:I226" si="621">I221</f>
        <v>11016000</v>
      </c>
      <c r="J222" s="55">
        <f t="shared" si="549"/>
        <v>11016000</v>
      </c>
      <c r="K222" s="56">
        <f t="shared" si="589"/>
        <v>0.9</v>
      </c>
      <c r="L222" s="57">
        <f t="shared" si="576"/>
        <v>0.4</v>
      </c>
      <c r="M222" s="58">
        <f t="shared" si="551"/>
        <v>9914400</v>
      </c>
      <c r="N222" s="59">
        <f t="shared" si="552"/>
        <v>3965760</v>
      </c>
      <c r="O222" s="51">
        <f t="shared" si="577"/>
        <v>6</v>
      </c>
      <c r="P222" s="59">
        <f t="shared" si="619"/>
        <v>991440</v>
      </c>
      <c r="Q222" s="59">
        <f t="shared" si="554"/>
        <v>1101600</v>
      </c>
      <c r="R222" s="65" t="s">
        <v>45</v>
      </c>
      <c r="S222" s="77" t="s">
        <v>37</v>
      </c>
      <c r="T222" s="78" t="s">
        <v>28</v>
      </c>
      <c r="U222" s="65" t="str">
        <f t="shared" si="571"/>
        <v>B04-13</v>
      </c>
      <c r="V222" s="65">
        <v>136</v>
      </c>
      <c r="W222" s="65">
        <f t="shared" si="513"/>
        <v>20</v>
      </c>
      <c r="X222" s="65">
        <v>116</v>
      </c>
      <c r="Y222" s="66"/>
      <c r="Z222" s="66"/>
      <c r="AA222" s="60">
        <f t="shared" ref="AA222:AA226" si="622">AA221</f>
        <v>22032000</v>
      </c>
      <c r="AB222" s="56">
        <f t="shared" si="591"/>
        <v>0.9</v>
      </c>
      <c r="AC222" s="62">
        <f t="shared" si="579"/>
        <v>0.4</v>
      </c>
      <c r="AD222" s="58">
        <f t="shared" si="556"/>
        <v>19828800</v>
      </c>
      <c r="AE222" s="59">
        <f t="shared" si="557"/>
        <v>7931520</v>
      </c>
      <c r="AF222" s="51">
        <f t="shared" si="580"/>
        <v>6</v>
      </c>
      <c r="AG222" s="59">
        <f>(AD222-AE222)/AF222</f>
        <v>1982880</v>
      </c>
      <c r="AH222" s="59">
        <f t="shared" si="558"/>
        <v>2203200</v>
      </c>
      <c r="AI222" s="64" t="s">
        <v>46</v>
      </c>
      <c r="AJ222" s="77" t="s">
        <v>37</v>
      </c>
      <c r="AK222" s="78" t="s">
        <v>30</v>
      </c>
      <c r="AL222" s="65" t="str">
        <f t="shared" si="573"/>
        <v>C06-13</v>
      </c>
      <c r="AM222" s="65">
        <v>80</v>
      </c>
      <c r="AN222" s="65">
        <v>12</v>
      </c>
      <c r="AO222" s="65">
        <v>68</v>
      </c>
      <c r="AP222" s="66"/>
      <c r="AQ222" s="66">
        <f t="shared" si="581"/>
        <v>0</v>
      </c>
      <c r="AR222" s="61">
        <f>AQ221</f>
        <v>12960000</v>
      </c>
      <c r="AS222" s="56">
        <f t="shared" si="592"/>
        <v>0.9</v>
      </c>
      <c r="AT222" s="62">
        <f t="shared" si="583"/>
        <v>0.4</v>
      </c>
      <c r="AU222" s="58">
        <f t="shared" si="560"/>
        <v>11664000</v>
      </c>
      <c r="AV222" s="59">
        <f t="shared" si="561"/>
        <v>4665600</v>
      </c>
      <c r="AW222" s="51">
        <f t="shared" si="584"/>
        <v>6</v>
      </c>
      <c r="AX222" s="63">
        <f>(AU222-AV222)/AW222</f>
        <v>1166400</v>
      </c>
      <c r="AY222" s="63">
        <f t="shared" si="562"/>
        <v>1296000</v>
      </c>
    </row>
    <row r="223" customFormat="1" ht="18" customHeight="1" spans="1:51">
      <c r="A223" s="67" t="str">
        <f t="shared" ref="A223:G223" si="623">A222</f>
        <v>B</v>
      </c>
      <c r="B223" s="77" t="str">
        <f t="shared" si="623"/>
        <v>13</v>
      </c>
      <c r="C223" s="78" t="str">
        <f t="shared" si="623"/>
        <v>05</v>
      </c>
      <c r="D223" s="68" t="str">
        <f t="shared" si="623"/>
        <v>B05-13</v>
      </c>
      <c r="E223" s="68">
        <f t="shared" si="623"/>
        <v>68</v>
      </c>
      <c r="F223" s="68">
        <f t="shared" si="623"/>
        <v>10</v>
      </c>
      <c r="G223" s="68">
        <f t="shared" si="623"/>
        <v>58</v>
      </c>
      <c r="H223" s="69"/>
      <c r="I223" s="69">
        <f t="shared" si="621"/>
        <v>11016000</v>
      </c>
      <c r="J223" s="55">
        <f t="shared" si="549"/>
        <v>11016000</v>
      </c>
      <c r="K223" s="56">
        <f t="shared" si="589"/>
        <v>0.8</v>
      </c>
      <c r="L223" s="57">
        <f t="shared" si="576"/>
        <v>1</v>
      </c>
      <c r="M223" s="58">
        <f t="shared" si="551"/>
        <v>8812800</v>
      </c>
      <c r="N223" s="59">
        <f t="shared" si="552"/>
        <v>8812800</v>
      </c>
      <c r="O223" s="51">
        <f t="shared" si="577"/>
        <v>0</v>
      </c>
      <c r="P223" s="59">
        <v>0</v>
      </c>
      <c r="Q223" s="59">
        <f t="shared" si="554"/>
        <v>2203200</v>
      </c>
      <c r="R223" s="68" t="s">
        <v>45</v>
      </c>
      <c r="S223" s="77" t="s">
        <v>37</v>
      </c>
      <c r="T223" s="78" t="s">
        <v>28</v>
      </c>
      <c r="U223" s="68" t="str">
        <f t="shared" si="571"/>
        <v>B04-13</v>
      </c>
      <c r="V223" s="68">
        <v>136</v>
      </c>
      <c r="W223" s="68">
        <f t="shared" si="513"/>
        <v>20</v>
      </c>
      <c r="X223" s="68">
        <v>116</v>
      </c>
      <c r="Y223" s="69"/>
      <c r="Z223" s="69"/>
      <c r="AA223" s="60">
        <f t="shared" si="622"/>
        <v>22032000</v>
      </c>
      <c r="AB223" s="56">
        <f t="shared" si="591"/>
        <v>0.8</v>
      </c>
      <c r="AC223" s="62">
        <f t="shared" si="579"/>
        <v>1</v>
      </c>
      <c r="AD223" s="58">
        <f t="shared" si="556"/>
        <v>17625600</v>
      </c>
      <c r="AE223" s="59">
        <f t="shared" si="557"/>
        <v>17625600</v>
      </c>
      <c r="AF223" s="51">
        <f t="shared" si="580"/>
        <v>0</v>
      </c>
      <c r="AG223" s="59">
        <f t="shared" si="617"/>
        <v>0</v>
      </c>
      <c r="AH223" s="59">
        <f t="shared" si="558"/>
        <v>4406400</v>
      </c>
      <c r="AI223" s="67" t="s">
        <v>46</v>
      </c>
      <c r="AJ223" s="77" t="s">
        <v>37</v>
      </c>
      <c r="AK223" s="78" t="s">
        <v>30</v>
      </c>
      <c r="AL223" s="68" t="str">
        <f t="shared" si="573"/>
        <v>C06-13</v>
      </c>
      <c r="AM223" s="68">
        <v>80</v>
      </c>
      <c r="AN223" s="68">
        <v>12</v>
      </c>
      <c r="AO223" s="68">
        <v>68</v>
      </c>
      <c r="AP223" s="69"/>
      <c r="AQ223" s="69">
        <f t="shared" si="581"/>
        <v>0</v>
      </c>
      <c r="AR223" s="61">
        <f>AQ221</f>
        <v>12960000</v>
      </c>
      <c r="AS223" s="56">
        <f t="shared" si="592"/>
        <v>0.8</v>
      </c>
      <c r="AT223" s="62">
        <f t="shared" si="583"/>
        <v>1</v>
      </c>
      <c r="AU223" s="58">
        <f t="shared" si="560"/>
        <v>10368000</v>
      </c>
      <c r="AV223" s="59">
        <f t="shared" si="561"/>
        <v>10368000</v>
      </c>
      <c r="AW223" s="51">
        <f t="shared" si="584"/>
        <v>0</v>
      </c>
      <c r="AX223" s="63">
        <f t="shared" si="618"/>
        <v>0</v>
      </c>
      <c r="AY223" s="63">
        <f t="shared" si="562"/>
        <v>2592000</v>
      </c>
    </row>
    <row r="224" customFormat="1" ht="18" customHeight="1" spans="1:51">
      <c r="A224" s="50" t="s">
        <v>45</v>
      </c>
      <c r="B224" s="77" t="s">
        <v>38</v>
      </c>
      <c r="C224" s="78" t="s">
        <v>29</v>
      </c>
      <c r="D224" s="53" t="str">
        <f>A224&amp;C224&amp;"-"&amp;B224</f>
        <v>B05-14</v>
      </c>
      <c r="E224" s="53">
        <v>67</v>
      </c>
      <c r="F224" s="53">
        <f>E224-G224</f>
        <v>10</v>
      </c>
      <c r="G224" s="53">
        <v>57</v>
      </c>
      <c r="H224" s="54">
        <f>H221+1000</f>
        <v>163000</v>
      </c>
      <c r="I224" s="54">
        <f>H224*E224</f>
        <v>10921000</v>
      </c>
      <c r="J224" s="55">
        <f t="shared" si="549"/>
        <v>10921000</v>
      </c>
      <c r="K224" s="56">
        <f t="shared" si="589"/>
        <v>0.95</v>
      </c>
      <c r="L224" s="57">
        <f t="shared" si="576"/>
        <v>0.2</v>
      </c>
      <c r="M224" s="58">
        <f t="shared" si="551"/>
        <v>10374950</v>
      </c>
      <c r="N224" s="59">
        <f t="shared" si="552"/>
        <v>2074990</v>
      </c>
      <c r="O224" s="51">
        <f t="shared" si="577"/>
        <v>8</v>
      </c>
      <c r="P224" s="59">
        <f t="shared" si="619"/>
        <v>1037495</v>
      </c>
      <c r="Q224" s="59">
        <f t="shared" si="554"/>
        <v>546050</v>
      </c>
      <c r="R224" s="53" t="s">
        <v>45</v>
      </c>
      <c r="S224" s="77" t="s">
        <v>38</v>
      </c>
      <c r="T224" s="78" t="s">
        <v>28</v>
      </c>
      <c r="U224" s="53" t="str">
        <f t="shared" si="571"/>
        <v>B04-14</v>
      </c>
      <c r="V224" s="53">
        <v>134</v>
      </c>
      <c r="W224" s="53">
        <f t="shared" si="513"/>
        <v>20</v>
      </c>
      <c r="X224" s="53">
        <v>114</v>
      </c>
      <c r="Y224" s="54">
        <f>Y221+1000</f>
        <v>163000</v>
      </c>
      <c r="Z224" s="54">
        <f>Y224*V224</f>
        <v>21842000</v>
      </c>
      <c r="AA224" s="60">
        <f>V224*Y224</f>
        <v>21842000</v>
      </c>
      <c r="AB224" s="56">
        <f t="shared" si="591"/>
        <v>0.95</v>
      </c>
      <c r="AC224" s="56">
        <f t="shared" si="579"/>
        <v>0.2</v>
      </c>
      <c r="AD224" s="58">
        <f t="shared" si="556"/>
        <v>20749900</v>
      </c>
      <c r="AE224" s="59">
        <f t="shared" si="557"/>
        <v>4149980</v>
      </c>
      <c r="AF224" s="51">
        <f t="shared" si="580"/>
        <v>8</v>
      </c>
      <c r="AG224" s="59">
        <f t="shared" si="617"/>
        <v>2074990</v>
      </c>
      <c r="AH224" s="59">
        <f t="shared" si="558"/>
        <v>1092100</v>
      </c>
      <c r="AI224" s="50" t="s">
        <v>46</v>
      </c>
      <c r="AJ224" s="77" t="s">
        <v>38</v>
      </c>
      <c r="AK224" s="78" t="s">
        <v>30</v>
      </c>
      <c r="AL224" s="53" t="str">
        <f t="shared" si="573"/>
        <v>C06-14</v>
      </c>
      <c r="AM224" s="53">
        <v>80</v>
      </c>
      <c r="AN224" s="53">
        <v>12</v>
      </c>
      <c r="AO224" s="53">
        <v>68</v>
      </c>
      <c r="AP224" s="54">
        <f>AP221+1000</f>
        <v>163000</v>
      </c>
      <c r="AQ224" s="54">
        <f t="shared" si="581"/>
        <v>13040000</v>
      </c>
      <c r="AR224" s="61">
        <f>AQ224</f>
        <v>13040000</v>
      </c>
      <c r="AS224" s="56">
        <f t="shared" si="592"/>
        <v>0.95</v>
      </c>
      <c r="AT224" s="62">
        <f t="shared" si="583"/>
        <v>0.2</v>
      </c>
      <c r="AU224" s="58">
        <f t="shared" si="560"/>
        <v>12388000</v>
      </c>
      <c r="AV224" s="59">
        <f t="shared" si="561"/>
        <v>2477600</v>
      </c>
      <c r="AW224" s="51">
        <f t="shared" si="584"/>
        <v>8</v>
      </c>
      <c r="AX224" s="63">
        <f t="shared" si="618"/>
        <v>1238800</v>
      </c>
      <c r="AY224" s="63">
        <f t="shared" si="562"/>
        <v>652000</v>
      </c>
    </row>
    <row r="225" customFormat="1" ht="18" customHeight="1" spans="1:51">
      <c r="A225" s="64" t="str">
        <f t="shared" ref="A225:G225" si="624">A224</f>
        <v>B</v>
      </c>
      <c r="B225" s="77" t="str">
        <f t="shared" si="624"/>
        <v>14</v>
      </c>
      <c r="C225" s="78" t="str">
        <f t="shared" si="624"/>
        <v>05</v>
      </c>
      <c r="D225" s="65" t="str">
        <f t="shared" si="624"/>
        <v>B05-14</v>
      </c>
      <c r="E225" s="65">
        <f t="shared" si="624"/>
        <v>67</v>
      </c>
      <c r="F225" s="65">
        <f t="shared" si="624"/>
        <v>10</v>
      </c>
      <c r="G225" s="65">
        <f t="shared" si="624"/>
        <v>57</v>
      </c>
      <c r="H225" s="66"/>
      <c r="I225" s="66">
        <f t="shared" si="621"/>
        <v>10921000</v>
      </c>
      <c r="J225" s="55">
        <f t="shared" si="549"/>
        <v>10921000</v>
      </c>
      <c r="K225" s="56">
        <f t="shared" si="589"/>
        <v>0.9</v>
      </c>
      <c r="L225" s="57">
        <f t="shared" si="576"/>
        <v>0.4</v>
      </c>
      <c r="M225" s="58">
        <f t="shared" si="551"/>
        <v>9828900</v>
      </c>
      <c r="N225" s="59">
        <f t="shared" si="552"/>
        <v>3931560</v>
      </c>
      <c r="O225" s="51">
        <f t="shared" si="577"/>
        <v>6</v>
      </c>
      <c r="P225" s="59">
        <f t="shared" si="619"/>
        <v>982890</v>
      </c>
      <c r="Q225" s="59">
        <f t="shared" si="554"/>
        <v>1092100</v>
      </c>
      <c r="R225" s="65" t="s">
        <v>45</v>
      </c>
      <c r="S225" s="77" t="s">
        <v>38</v>
      </c>
      <c r="T225" s="78" t="s">
        <v>28</v>
      </c>
      <c r="U225" s="65" t="str">
        <f t="shared" si="571"/>
        <v>B04-14</v>
      </c>
      <c r="V225" s="65">
        <v>134</v>
      </c>
      <c r="W225" s="65">
        <f t="shared" si="513"/>
        <v>20</v>
      </c>
      <c r="X225" s="65">
        <v>114</v>
      </c>
      <c r="Y225" s="66"/>
      <c r="Z225" s="66"/>
      <c r="AA225" s="60">
        <f t="shared" si="622"/>
        <v>21842000</v>
      </c>
      <c r="AB225" s="56">
        <f t="shared" si="591"/>
        <v>0.9</v>
      </c>
      <c r="AC225" s="62">
        <f t="shared" si="579"/>
        <v>0.4</v>
      </c>
      <c r="AD225" s="58">
        <f t="shared" si="556"/>
        <v>19657800</v>
      </c>
      <c r="AE225" s="59">
        <f t="shared" si="557"/>
        <v>7863120</v>
      </c>
      <c r="AF225" s="51">
        <f t="shared" si="580"/>
        <v>6</v>
      </c>
      <c r="AG225" s="59">
        <f>(AD225-AE225)/AF225</f>
        <v>1965780</v>
      </c>
      <c r="AH225" s="59">
        <f t="shared" si="558"/>
        <v>2184200</v>
      </c>
      <c r="AI225" s="64" t="s">
        <v>46</v>
      </c>
      <c r="AJ225" s="77" t="s">
        <v>38</v>
      </c>
      <c r="AK225" s="78" t="s">
        <v>30</v>
      </c>
      <c r="AL225" s="65" t="str">
        <f t="shared" si="573"/>
        <v>C06-14</v>
      </c>
      <c r="AM225" s="65">
        <v>80</v>
      </c>
      <c r="AN225" s="65">
        <v>12</v>
      </c>
      <c r="AO225" s="65">
        <v>68</v>
      </c>
      <c r="AP225" s="66"/>
      <c r="AQ225" s="66">
        <f t="shared" si="581"/>
        <v>0</v>
      </c>
      <c r="AR225" s="61">
        <f>AQ224</f>
        <v>13040000</v>
      </c>
      <c r="AS225" s="56">
        <f t="shared" si="592"/>
        <v>0.9</v>
      </c>
      <c r="AT225" s="62">
        <f t="shared" si="583"/>
        <v>0.4</v>
      </c>
      <c r="AU225" s="58">
        <f t="shared" si="560"/>
        <v>11736000</v>
      </c>
      <c r="AV225" s="59">
        <f t="shared" si="561"/>
        <v>4694400</v>
      </c>
      <c r="AW225" s="51">
        <f t="shared" si="584"/>
        <v>6</v>
      </c>
      <c r="AX225" s="63">
        <f>(AU225-AV225)/AW225</f>
        <v>1173600</v>
      </c>
      <c r="AY225" s="63">
        <f t="shared" si="562"/>
        <v>1304000</v>
      </c>
    </row>
    <row r="226" customFormat="1" ht="18" customHeight="1" spans="1:51">
      <c r="A226" s="67" t="str">
        <f t="shared" ref="A226:G226" si="625">A225</f>
        <v>B</v>
      </c>
      <c r="B226" s="77" t="str">
        <f t="shared" si="625"/>
        <v>14</v>
      </c>
      <c r="C226" s="78" t="str">
        <f t="shared" si="625"/>
        <v>05</v>
      </c>
      <c r="D226" s="68" t="str">
        <f t="shared" si="625"/>
        <v>B05-14</v>
      </c>
      <c r="E226" s="68">
        <f t="shared" si="625"/>
        <v>67</v>
      </c>
      <c r="F226" s="68">
        <f t="shared" si="625"/>
        <v>10</v>
      </c>
      <c r="G226" s="68">
        <f t="shared" si="625"/>
        <v>57</v>
      </c>
      <c r="H226" s="69"/>
      <c r="I226" s="69">
        <f t="shared" si="621"/>
        <v>10921000</v>
      </c>
      <c r="J226" s="55">
        <f t="shared" si="549"/>
        <v>10921000</v>
      </c>
      <c r="K226" s="56">
        <f t="shared" si="589"/>
        <v>0.8</v>
      </c>
      <c r="L226" s="57">
        <f t="shared" si="576"/>
        <v>1</v>
      </c>
      <c r="M226" s="58">
        <f t="shared" si="551"/>
        <v>8736800</v>
      </c>
      <c r="N226" s="59">
        <f t="shared" si="552"/>
        <v>8736800</v>
      </c>
      <c r="O226" s="51">
        <f t="shared" si="577"/>
        <v>0</v>
      </c>
      <c r="P226" s="59">
        <v>0</v>
      </c>
      <c r="Q226" s="59">
        <f t="shared" si="554"/>
        <v>2184200</v>
      </c>
      <c r="R226" s="68" t="s">
        <v>45</v>
      </c>
      <c r="S226" s="77" t="s">
        <v>38</v>
      </c>
      <c r="T226" s="78" t="s">
        <v>28</v>
      </c>
      <c r="U226" s="68" t="str">
        <f t="shared" si="571"/>
        <v>B04-14</v>
      </c>
      <c r="V226" s="68">
        <v>134</v>
      </c>
      <c r="W226" s="68">
        <f t="shared" si="513"/>
        <v>20</v>
      </c>
      <c r="X226" s="68">
        <v>114</v>
      </c>
      <c r="Y226" s="69"/>
      <c r="Z226" s="69"/>
      <c r="AA226" s="60">
        <f t="shared" si="622"/>
        <v>21842000</v>
      </c>
      <c r="AB226" s="56">
        <f t="shared" si="591"/>
        <v>0.8</v>
      </c>
      <c r="AC226" s="62">
        <f t="shared" si="579"/>
        <v>1</v>
      </c>
      <c r="AD226" s="58">
        <f t="shared" si="556"/>
        <v>17473600</v>
      </c>
      <c r="AE226" s="59">
        <f t="shared" si="557"/>
        <v>17473600</v>
      </c>
      <c r="AF226" s="51">
        <f t="shared" si="580"/>
        <v>0</v>
      </c>
      <c r="AG226" s="59">
        <f t="shared" ref="AG226:AG230" si="626">(AD226-AE226)/8</f>
        <v>0</v>
      </c>
      <c r="AH226" s="59">
        <f t="shared" si="558"/>
        <v>4368400</v>
      </c>
      <c r="AI226" s="67" t="s">
        <v>46</v>
      </c>
      <c r="AJ226" s="77" t="s">
        <v>38</v>
      </c>
      <c r="AK226" s="78" t="s">
        <v>30</v>
      </c>
      <c r="AL226" s="68" t="str">
        <f t="shared" si="573"/>
        <v>C06-14</v>
      </c>
      <c r="AM226" s="68">
        <v>80</v>
      </c>
      <c r="AN226" s="68">
        <v>12</v>
      </c>
      <c r="AO226" s="68">
        <v>68</v>
      </c>
      <c r="AP226" s="69"/>
      <c r="AQ226" s="69">
        <f t="shared" si="581"/>
        <v>0</v>
      </c>
      <c r="AR226" s="61">
        <f>AQ224</f>
        <v>13040000</v>
      </c>
      <c r="AS226" s="56">
        <f t="shared" si="592"/>
        <v>0.8</v>
      </c>
      <c r="AT226" s="62">
        <f t="shared" si="583"/>
        <v>1</v>
      </c>
      <c r="AU226" s="58">
        <f t="shared" si="560"/>
        <v>10432000</v>
      </c>
      <c r="AV226" s="59">
        <f t="shared" si="561"/>
        <v>10432000</v>
      </c>
      <c r="AW226" s="51">
        <f t="shared" si="584"/>
        <v>0</v>
      </c>
      <c r="AX226" s="63">
        <f t="shared" ref="AX226:AX230" si="627">(AU226-AV226)/8</f>
        <v>0</v>
      </c>
      <c r="AY226" s="63">
        <f t="shared" si="562"/>
        <v>2608000</v>
      </c>
    </row>
    <row r="227" customFormat="1" ht="18" customHeight="1" spans="1:51">
      <c r="A227" s="50" t="s">
        <v>45</v>
      </c>
      <c r="B227" s="77" t="s">
        <v>39</v>
      </c>
      <c r="C227" s="78" t="s">
        <v>29</v>
      </c>
      <c r="D227" s="53" t="str">
        <f>A227&amp;C227&amp;"-"&amp;B227</f>
        <v>B05-15</v>
      </c>
      <c r="E227" s="53">
        <v>67</v>
      </c>
      <c r="F227" s="53">
        <f>E227-G227</f>
        <v>10</v>
      </c>
      <c r="G227" s="53">
        <v>57</v>
      </c>
      <c r="H227" s="54">
        <f>H224+1000</f>
        <v>164000</v>
      </c>
      <c r="I227" s="54">
        <f>H227*E227</f>
        <v>10988000</v>
      </c>
      <c r="J227" s="55">
        <f t="shared" si="549"/>
        <v>10988000</v>
      </c>
      <c r="K227" s="56">
        <f t="shared" si="589"/>
        <v>0.95</v>
      </c>
      <c r="L227" s="57">
        <f t="shared" si="576"/>
        <v>0.2</v>
      </c>
      <c r="M227" s="58">
        <f t="shared" si="551"/>
        <v>10438600</v>
      </c>
      <c r="N227" s="59">
        <f t="shared" si="552"/>
        <v>2087720</v>
      </c>
      <c r="O227" s="51">
        <f t="shared" si="577"/>
        <v>8</v>
      </c>
      <c r="P227" s="59">
        <f t="shared" ref="P227:P231" si="628">(M227-N227)/O227</f>
        <v>1043860</v>
      </c>
      <c r="Q227" s="59">
        <f t="shared" si="554"/>
        <v>549400</v>
      </c>
      <c r="R227" s="53" t="s">
        <v>45</v>
      </c>
      <c r="S227" s="77" t="s">
        <v>39</v>
      </c>
      <c r="T227" s="78" t="s">
        <v>28</v>
      </c>
      <c r="U227" s="53" t="str">
        <f t="shared" si="571"/>
        <v>B04-15</v>
      </c>
      <c r="V227" s="53">
        <v>132</v>
      </c>
      <c r="W227" s="53">
        <f t="shared" si="513"/>
        <v>20</v>
      </c>
      <c r="X227" s="53">
        <v>112</v>
      </c>
      <c r="Y227" s="54">
        <f>Y224+1000</f>
        <v>164000</v>
      </c>
      <c r="Z227" s="54">
        <f>Y227*V227</f>
        <v>21648000</v>
      </c>
      <c r="AA227" s="60">
        <f>V227*Y227</f>
        <v>21648000</v>
      </c>
      <c r="AB227" s="56">
        <f t="shared" si="591"/>
        <v>0.95</v>
      </c>
      <c r="AC227" s="56">
        <f t="shared" si="579"/>
        <v>0.2</v>
      </c>
      <c r="AD227" s="58">
        <f t="shared" si="556"/>
        <v>20565600</v>
      </c>
      <c r="AE227" s="59">
        <f t="shared" si="557"/>
        <v>4113120</v>
      </c>
      <c r="AF227" s="51">
        <f t="shared" si="580"/>
        <v>8</v>
      </c>
      <c r="AG227" s="59">
        <f t="shared" si="626"/>
        <v>2056560</v>
      </c>
      <c r="AH227" s="59">
        <f t="shared" si="558"/>
        <v>1082400</v>
      </c>
      <c r="AI227" s="50" t="s">
        <v>46</v>
      </c>
      <c r="AJ227" s="77" t="s">
        <v>39</v>
      </c>
      <c r="AK227" s="78" t="s">
        <v>30</v>
      </c>
      <c r="AL227" s="53" t="str">
        <f t="shared" si="573"/>
        <v>C06-15</v>
      </c>
      <c r="AM227" s="53">
        <v>79</v>
      </c>
      <c r="AN227" s="53">
        <v>11</v>
      </c>
      <c r="AO227" s="53">
        <v>68</v>
      </c>
      <c r="AP227" s="54">
        <f>AP224+1000</f>
        <v>164000</v>
      </c>
      <c r="AQ227" s="54">
        <f t="shared" si="581"/>
        <v>12956000</v>
      </c>
      <c r="AR227" s="61">
        <f>AQ227</f>
        <v>12956000</v>
      </c>
      <c r="AS227" s="56">
        <f t="shared" si="592"/>
        <v>0.95</v>
      </c>
      <c r="AT227" s="62">
        <f t="shared" si="583"/>
        <v>0.2</v>
      </c>
      <c r="AU227" s="58">
        <f t="shared" si="560"/>
        <v>12308200</v>
      </c>
      <c r="AV227" s="59">
        <f t="shared" si="561"/>
        <v>2461640</v>
      </c>
      <c r="AW227" s="51">
        <f t="shared" si="584"/>
        <v>8</v>
      </c>
      <c r="AX227" s="63">
        <f t="shared" si="627"/>
        <v>1230820</v>
      </c>
      <c r="AY227" s="63">
        <f t="shared" si="562"/>
        <v>647800</v>
      </c>
    </row>
    <row r="228" customFormat="1" ht="18" customHeight="1" spans="1:51">
      <c r="A228" s="64" t="str">
        <f t="shared" ref="A228:G228" si="629">A227</f>
        <v>B</v>
      </c>
      <c r="B228" s="77" t="str">
        <f t="shared" si="629"/>
        <v>15</v>
      </c>
      <c r="C228" s="78" t="str">
        <f t="shared" si="629"/>
        <v>05</v>
      </c>
      <c r="D228" s="65" t="str">
        <f t="shared" si="629"/>
        <v>B05-15</v>
      </c>
      <c r="E228" s="65">
        <f t="shared" si="629"/>
        <v>67</v>
      </c>
      <c r="F228" s="65">
        <f t="shared" si="629"/>
        <v>10</v>
      </c>
      <c r="G228" s="65">
        <f t="shared" si="629"/>
        <v>57</v>
      </c>
      <c r="H228" s="66"/>
      <c r="I228" s="66">
        <f t="shared" ref="I228:I232" si="630">I227</f>
        <v>10988000</v>
      </c>
      <c r="J228" s="55">
        <f t="shared" si="549"/>
        <v>10988000</v>
      </c>
      <c r="K228" s="56">
        <f t="shared" si="589"/>
        <v>0.9</v>
      </c>
      <c r="L228" s="57">
        <f t="shared" si="576"/>
        <v>0.4</v>
      </c>
      <c r="M228" s="58">
        <f t="shared" si="551"/>
        <v>9889200</v>
      </c>
      <c r="N228" s="59">
        <f t="shared" si="552"/>
        <v>3955680</v>
      </c>
      <c r="O228" s="51">
        <f t="shared" si="577"/>
        <v>6</v>
      </c>
      <c r="P228" s="59">
        <f t="shared" si="628"/>
        <v>988920</v>
      </c>
      <c r="Q228" s="59">
        <f t="shared" si="554"/>
        <v>1098800</v>
      </c>
      <c r="R228" s="65" t="s">
        <v>45</v>
      </c>
      <c r="S228" s="77" t="s">
        <v>39</v>
      </c>
      <c r="T228" s="78" t="s">
        <v>28</v>
      </c>
      <c r="U228" s="65" t="str">
        <f t="shared" si="571"/>
        <v>B04-15</v>
      </c>
      <c r="V228" s="65">
        <v>132</v>
      </c>
      <c r="W228" s="65">
        <f t="shared" si="513"/>
        <v>20</v>
      </c>
      <c r="X228" s="65">
        <v>112</v>
      </c>
      <c r="Y228" s="66"/>
      <c r="Z228" s="66"/>
      <c r="AA228" s="60">
        <f t="shared" ref="AA228:AA232" si="631">AA227</f>
        <v>21648000</v>
      </c>
      <c r="AB228" s="56">
        <f t="shared" si="591"/>
        <v>0.9</v>
      </c>
      <c r="AC228" s="62">
        <f t="shared" si="579"/>
        <v>0.4</v>
      </c>
      <c r="AD228" s="58">
        <f t="shared" si="556"/>
        <v>19483200</v>
      </c>
      <c r="AE228" s="59">
        <f t="shared" si="557"/>
        <v>7793280</v>
      </c>
      <c r="AF228" s="51">
        <f t="shared" si="580"/>
        <v>6</v>
      </c>
      <c r="AG228" s="59">
        <f>(AD228-AE228)/AF228</f>
        <v>1948320</v>
      </c>
      <c r="AH228" s="59">
        <f t="shared" si="558"/>
        <v>2164800</v>
      </c>
      <c r="AI228" s="64" t="s">
        <v>46</v>
      </c>
      <c r="AJ228" s="77" t="s">
        <v>39</v>
      </c>
      <c r="AK228" s="78" t="s">
        <v>30</v>
      </c>
      <c r="AL228" s="65" t="str">
        <f t="shared" si="573"/>
        <v>C06-15</v>
      </c>
      <c r="AM228" s="65">
        <v>79</v>
      </c>
      <c r="AN228" s="65">
        <v>11</v>
      </c>
      <c r="AO228" s="65">
        <v>68</v>
      </c>
      <c r="AP228" s="66"/>
      <c r="AQ228" s="66">
        <f t="shared" si="581"/>
        <v>0</v>
      </c>
      <c r="AR228" s="61">
        <f>AQ227</f>
        <v>12956000</v>
      </c>
      <c r="AS228" s="56">
        <f t="shared" si="592"/>
        <v>0.9</v>
      </c>
      <c r="AT228" s="62">
        <f t="shared" si="583"/>
        <v>0.4</v>
      </c>
      <c r="AU228" s="58">
        <f t="shared" si="560"/>
        <v>11660400</v>
      </c>
      <c r="AV228" s="59">
        <f t="shared" si="561"/>
        <v>4664160</v>
      </c>
      <c r="AW228" s="51">
        <f t="shared" si="584"/>
        <v>6</v>
      </c>
      <c r="AX228" s="63">
        <f>(AU228-AV228)/AW228</f>
        <v>1166040</v>
      </c>
      <c r="AY228" s="63">
        <f t="shared" si="562"/>
        <v>1295600</v>
      </c>
    </row>
    <row r="229" customFormat="1" ht="18" customHeight="1" spans="1:51">
      <c r="A229" s="67" t="str">
        <f t="shared" ref="A229:G229" si="632">A228</f>
        <v>B</v>
      </c>
      <c r="B229" s="77" t="str">
        <f t="shared" si="632"/>
        <v>15</v>
      </c>
      <c r="C229" s="78" t="str">
        <f t="shared" si="632"/>
        <v>05</v>
      </c>
      <c r="D229" s="68" t="str">
        <f t="shared" si="632"/>
        <v>B05-15</v>
      </c>
      <c r="E229" s="68">
        <f t="shared" si="632"/>
        <v>67</v>
      </c>
      <c r="F229" s="68">
        <f t="shared" si="632"/>
        <v>10</v>
      </c>
      <c r="G229" s="68">
        <f t="shared" si="632"/>
        <v>57</v>
      </c>
      <c r="H229" s="69"/>
      <c r="I229" s="69">
        <f t="shared" si="630"/>
        <v>10988000</v>
      </c>
      <c r="J229" s="55">
        <f t="shared" si="549"/>
        <v>10988000</v>
      </c>
      <c r="K229" s="56">
        <f t="shared" si="589"/>
        <v>0.8</v>
      </c>
      <c r="L229" s="57">
        <f t="shared" si="576"/>
        <v>1</v>
      </c>
      <c r="M229" s="58">
        <f t="shared" si="551"/>
        <v>8790400</v>
      </c>
      <c r="N229" s="59">
        <f t="shared" si="552"/>
        <v>8790400</v>
      </c>
      <c r="O229" s="51">
        <f t="shared" si="577"/>
        <v>0</v>
      </c>
      <c r="P229" s="59">
        <v>0</v>
      </c>
      <c r="Q229" s="59">
        <f t="shared" si="554"/>
        <v>2197600</v>
      </c>
      <c r="R229" s="68" t="s">
        <v>45</v>
      </c>
      <c r="S229" s="77" t="s">
        <v>39</v>
      </c>
      <c r="T229" s="78" t="s">
        <v>28</v>
      </c>
      <c r="U229" s="68" t="str">
        <f t="shared" si="571"/>
        <v>B04-15</v>
      </c>
      <c r="V229" s="68">
        <v>132</v>
      </c>
      <c r="W229" s="68">
        <f t="shared" si="513"/>
        <v>20</v>
      </c>
      <c r="X229" s="68">
        <v>112</v>
      </c>
      <c r="Y229" s="69"/>
      <c r="Z229" s="69"/>
      <c r="AA229" s="60">
        <f t="shared" si="631"/>
        <v>21648000</v>
      </c>
      <c r="AB229" s="56">
        <f t="shared" si="591"/>
        <v>0.8</v>
      </c>
      <c r="AC229" s="62">
        <f t="shared" si="579"/>
        <v>1</v>
      </c>
      <c r="AD229" s="58">
        <f t="shared" si="556"/>
        <v>17318400</v>
      </c>
      <c r="AE229" s="59">
        <f t="shared" si="557"/>
        <v>17318400</v>
      </c>
      <c r="AF229" s="51">
        <f t="shared" si="580"/>
        <v>0</v>
      </c>
      <c r="AG229" s="59">
        <f t="shared" si="626"/>
        <v>0</v>
      </c>
      <c r="AH229" s="59">
        <f t="shared" si="558"/>
        <v>4329600</v>
      </c>
      <c r="AI229" s="67" t="s">
        <v>46</v>
      </c>
      <c r="AJ229" s="77" t="s">
        <v>39</v>
      </c>
      <c r="AK229" s="78" t="s">
        <v>30</v>
      </c>
      <c r="AL229" s="68" t="str">
        <f t="shared" si="573"/>
        <v>C06-15</v>
      </c>
      <c r="AM229" s="68">
        <v>79</v>
      </c>
      <c r="AN229" s="68">
        <v>11</v>
      </c>
      <c r="AO229" s="68">
        <v>68</v>
      </c>
      <c r="AP229" s="69"/>
      <c r="AQ229" s="69">
        <f t="shared" si="581"/>
        <v>0</v>
      </c>
      <c r="AR229" s="61">
        <f>AQ227</f>
        <v>12956000</v>
      </c>
      <c r="AS229" s="56">
        <f t="shared" si="592"/>
        <v>0.8</v>
      </c>
      <c r="AT229" s="62">
        <f t="shared" si="583"/>
        <v>1</v>
      </c>
      <c r="AU229" s="58">
        <f t="shared" si="560"/>
        <v>10364800</v>
      </c>
      <c r="AV229" s="59">
        <f t="shared" si="561"/>
        <v>10364800</v>
      </c>
      <c r="AW229" s="51">
        <f t="shared" si="584"/>
        <v>0</v>
      </c>
      <c r="AX229" s="63">
        <f t="shared" si="627"/>
        <v>0</v>
      </c>
      <c r="AY229" s="63">
        <f t="shared" si="562"/>
        <v>2591200</v>
      </c>
    </row>
    <row r="230" customFormat="1" ht="18" customHeight="1" spans="1:51">
      <c r="A230" s="50" t="s">
        <v>45</v>
      </c>
      <c r="B230" s="77" t="s">
        <v>40</v>
      </c>
      <c r="C230" s="78" t="s">
        <v>29</v>
      </c>
      <c r="D230" s="53" t="str">
        <f>A230&amp;C230&amp;"-"&amp;B230</f>
        <v>B05-16</v>
      </c>
      <c r="E230" s="53">
        <v>66</v>
      </c>
      <c r="F230" s="53">
        <f>E230-G230</f>
        <v>10</v>
      </c>
      <c r="G230" s="53">
        <v>56</v>
      </c>
      <c r="H230" s="54">
        <f>H227+1000</f>
        <v>165000</v>
      </c>
      <c r="I230" s="54">
        <f>H230*E230</f>
        <v>10890000</v>
      </c>
      <c r="J230" s="55">
        <f t="shared" si="549"/>
        <v>10890000</v>
      </c>
      <c r="K230" s="56">
        <f t="shared" si="589"/>
        <v>0.95</v>
      </c>
      <c r="L230" s="57">
        <f t="shared" si="576"/>
        <v>0.2</v>
      </c>
      <c r="M230" s="58">
        <f t="shared" si="551"/>
        <v>10345500</v>
      </c>
      <c r="N230" s="59">
        <f t="shared" si="552"/>
        <v>2069100</v>
      </c>
      <c r="O230" s="51">
        <f t="shared" si="577"/>
        <v>8</v>
      </c>
      <c r="P230" s="59">
        <f t="shared" si="628"/>
        <v>1034550</v>
      </c>
      <c r="Q230" s="59">
        <f t="shared" si="554"/>
        <v>544500</v>
      </c>
      <c r="R230" s="53" t="s">
        <v>45</v>
      </c>
      <c r="S230" s="77" t="s">
        <v>40</v>
      </c>
      <c r="T230" s="78" t="s">
        <v>28</v>
      </c>
      <c r="U230" s="53" t="str">
        <f t="shared" si="571"/>
        <v>B04-16</v>
      </c>
      <c r="V230" s="53">
        <v>129</v>
      </c>
      <c r="W230" s="53">
        <f t="shared" si="513"/>
        <v>20</v>
      </c>
      <c r="X230" s="53">
        <v>109</v>
      </c>
      <c r="Y230" s="54">
        <f>Y227+1000</f>
        <v>165000</v>
      </c>
      <c r="Z230" s="54">
        <f>Y230*V230</f>
        <v>21285000</v>
      </c>
      <c r="AA230" s="60">
        <f>V230*Y230</f>
        <v>21285000</v>
      </c>
      <c r="AB230" s="56">
        <f t="shared" si="591"/>
        <v>0.95</v>
      </c>
      <c r="AC230" s="56">
        <f t="shared" si="579"/>
        <v>0.2</v>
      </c>
      <c r="AD230" s="58">
        <f t="shared" si="556"/>
        <v>20220750</v>
      </c>
      <c r="AE230" s="59">
        <f t="shared" si="557"/>
        <v>4044150</v>
      </c>
      <c r="AF230" s="51">
        <f t="shared" si="580"/>
        <v>8</v>
      </c>
      <c r="AG230" s="59">
        <f t="shared" si="626"/>
        <v>2022075</v>
      </c>
      <c r="AH230" s="59">
        <f t="shared" si="558"/>
        <v>1064250</v>
      </c>
      <c r="AI230" s="50" t="s">
        <v>46</v>
      </c>
      <c r="AJ230" s="77" t="s">
        <v>40</v>
      </c>
      <c r="AK230" s="78" t="s">
        <v>30</v>
      </c>
      <c r="AL230" s="53" t="str">
        <f t="shared" si="573"/>
        <v>C06-16</v>
      </c>
      <c r="AM230" s="53">
        <v>79</v>
      </c>
      <c r="AN230" s="53">
        <v>12</v>
      </c>
      <c r="AO230" s="53">
        <v>67</v>
      </c>
      <c r="AP230" s="54">
        <f>AP227+1000</f>
        <v>165000</v>
      </c>
      <c r="AQ230" s="54">
        <f t="shared" si="581"/>
        <v>13035000</v>
      </c>
      <c r="AR230" s="61">
        <f>AQ230</f>
        <v>13035000</v>
      </c>
      <c r="AS230" s="56">
        <f t="shared" si="592"/>
        <v>0.95</v>
      </c>
      <c r="AT230" s="62">
        <f t="shared" si="583"/>
        <v>0.2</v>
      </c>
      <c r="AU230" s="58">
        <f t="shared" si="560"/>
        <v>12383250</v>
      </c>
      <c r="AV230" s="59">
        <f t="shared" si="561"/>
        <v>2476650</v>
      </c>
      <c r="AW230" s="51">
        <f t="shared" si="584"/>
        <v>8</v>
      </c>
      <c r="AX230" s="63">
        <f t="shared" si="627"/>
        <v>1238325</v>
      </c>
      <c r="AY230" s="63">
        <f t="shared" si="562"/>
        <v>651750</v>
      </c>
    </row>
    <row r="231" customFormat="1" ht="18" customHeight="1" spans="1:51">
      <c r="A231" s="64" t="str">
        <f t="shared" ref="A231:G231" si="633">A230</f>
        <v>B</v>
      </c>
      <c r="B231" s="77" t="str">
        <f t="shared" si="633"/>
        <v>16</v>
      </c>
      <c r="C231" s="78" t="str">
        <f t="shared" si="633"/>
        <v>05</v>
      </c>
      <c r="D231" s="65" t="str">
        <f t="shared" si="633"/>
        <v>B05-16</v>
      </c>
      <c r="E231" s="65">
        <f t="shared" si="633"/>
        <v>66</v>
      </c>
      <c r="F231" s="65">
        <f t="shared" si="633"/>
        <v>10</v>
      </c>
      <c r="G231" s="65">
        <f t="shared" si="633"/>
        <v>56</v>
      </c>
      <c r="H231" s="66"/>
      <c r="I231" s="66">
        <f t="shared" si="630"/>
        <v>10890000</v>
      </c>
      <c r="J231" s="55">
        <f t="shared" si="549"/>
        <v>10890000</v>
      </c>
      <c r="K231" s="56">
        <f t="shared" si="589"/>
        <v>0.9</v>
      </c>
      <c r="L231" s="57">
        <f t="shared" si="576"/>
        <v>0.4</v>
      </c>
      <c r="M231" s="58">
        <f t="shared" si="551"/>
        <v>9801000</v>
      </c>
      <c r="N231" s="59">
        <f t="shared" si="552"/>
        <v>3920400</v>
      </c>
      <c r="O231" s="51">
        <f t="shared" si="577"/>
        <v>6</v>
      </c>
      <c r="P231" s="59">
        <f t="shared" si="628"/>
        <v>980100</v>
      </c>
      <c r="Q231" s="59">
        <f t="shared" si="554"/>
        <v>1089000</v>
      </c>
      <c r="R231" s="65" t="s">
        <v>45</v>
      </c>
      <c r="S231" s="77" t="s">
        <v>40</v>
      </c>
      <c r="T231" s="78" t="s">
        <v>28</v>
      </c>
      <c r="U231" s="65" t="str">
        <f t="shared" si="571"/>
        <v>B04-16</v>
      </c>
      <c r="V231" s="65">
        <v>129</v>
      </c>
      <c r="W231" s="65">
        <f t="shared" si="513"/>
        <v>20</v>
      </c>
      <c r="X231" s="65">
        <v>109</v>
      </c>
      <c r="Y231" s="66"/>
      <c r="Z231" s="66"/>
      <c r="AA231" s="60">
        <f t="shared" si="631"/>
        <v>21285000</v>
      </c>
      <c r="AB231" s="56">
        <f t="shared" si="591"/>
        <v>0.9</v>
      </c>
      <c r="AC231" s="62">
        <f t="shared" si="579"/>
        <v>0.4</v>
      </c>
      <c r="AD231" s="58">
        <f t="shared" si="556"/>
        <v>19156500</v>
      </c>
      <c r="AE231" s="59">
        <f t="shared" si="557"/>
        <v>7662600</v>
      </c>
      <c r="AF231" s="51">
        <f t="shared" si="580"/>
        <v>6</v>
      </c>
      <c r="AG231" s="59">
        <f>(AD231-AE231)/AF231</f>
        <v>1915650</v>
      </c>
      <c r="AH231" s="59">
        <f t="shared" si="558"/>
        <v>2128500</v>
      </c>
      <c r="AI231" s="64" t="s">
        <v>46</v>
      </c>
      <c r="AJ231" s="77" t="s">
        <v>40</v>
      </c>
      <c r="AK231" s="78" t="s">
        <v>30</v>
      </c>
      <c r="AL231" s="65" t="str">
        <f t="shared" si="573"/>
        <v>C06-16</v>
      </c>
      <c r="AM231" s="65">
        <v>79</v>
      </c>
      <c r="AN231" s="65">
        <v>12</v>
      </c>
      <c r="AO231" s="65">
        <v>67</v>
      </c>
      <c r="AP231" s="66"/>
      <c r="AQ231" s="66">
        <f t="shared" si="581"/>
        <v>0</v>
      </c>
      <c r="AR231" s="61">
        <f>AQ230</f>
        <v>13035000</v>
      </c>
      <c r="AS231" s="56">
        <f t="shared" si="592"/>
        <v>0.9</v>
      </c>
      <c r="AT231" s="62">
        <f t="shared" si="583"/>
        <v>0.4</v>
      </c>
      <c r="AU231" s="58">
        <f t="shared" si="560"/>
        <v>11731500</v>
      </c>
      <c r="AV231" s="59">
        <f t="shared" si="561"/>
        <v>4692600</v>
      </c>
      <c r="AW231" s="51">
        <f t="shared" si="584"/>
        <v>6</v>
      </c>
      <c r="AX231" s="63">
        <f>(AU231-AV231)/AW231</f>
        <v>1173150</v>
      </c>
      <c r="AY231" s="63">
        <f t="shared" si="562"/>
        <v>1303500</v>
      </c>
    </row>
    <row r="232" customFormat="1" ht="18" customHeight="1" spans="1:51">
      <c r="A232" s="67" t="str">
        <f t="shared" ref="A232:G232" si="634">A231</f>
        <v>B</v>
      </c>
      <c r="B232" s="77" t="str">
        <f t="shared" si="634"/>
        <v>16</v>
      </c>
      <c r="C232" s="78" t="str">
        <f t="shared" si="634"/>
        <v>05</v>
      </c>
      <c r="D232" s="68" t="str">
        <f t="shared" si="634"/>
        <v>B05-16</v>
      </c>
      <c r="E232" s="68">
        <f t="shared" si="634"/>
        <v>66</v>
      </c>
      <c r="F232" s="68">
        <f t="shared" si="634"/>
        <v>10</v>
      </c>
      <c r="G232" s="68">
        <f t="shared" si="634"/>
        <v>56</v>
      </c>
      <c r="H232" s="69"/>
      <c r="I232" s="69">
        <f t="shared" si="630"/>
        <v>10890000</v>
      </c>
      <c r="J232" s="55">
        <f t="shared" si="549"/>
        <v>10890000</v>
      </c>
      <c r="K232" s="56">
        <f t="shared" si="589"/>
        <v>0.8</v>
      </c>
      <c r="L232" s="57">
        <f t="shared" si="576"/>
        <v>1</v>
      </c>
      <c r="M232" s="58">
        <f t="shared" si="551"/>
        <v>8712000</v>
      </c>
      <c r="N232" s="59">
        <f t="shared" si="552"/>
        <v>8712000</v>
      </c>
      <c r="O232" s="51">
        <f t="shared" si="577"/>
        <v>0</v>
      </c>
      <c r="P232" s="59">
        <v>0</v>
      </c>
      <c r="Q232" s="59">
        <f t="shared" si="554"/>
        <v>2178000</v>
      </c>
      <c r="R232" s="68" t="s">
        <v>45</v>
      </c>
      <c r="S232" s="77" t="s">
        <v>40</v>
      </c>
      <c r="T232" s="78" t="s">
        <v>28</v>
      </c>
      <c r="U232" s="68" t="str">
        <f t="shared" si="571"/>
        <v>B04-16</v>
      </c>
      <c r="V232" s="68">
        <v>129</v>
      </c>
      <c r="W232" s="68">
        <f t="shared" si="513"/>
        <v>20</v>
      </c>
      <c r="X232" s="68">
        <v>109</v>
      </c>
      <c r="Y232" s="69"/>
      <c r="Z232" s="69"/>
      <c r="AA232" s="60">
        <f t="shared" si="631"/>
        <v>21285000</v>
      </c>
      <c r="AB232" s="56">
        <f t="shared" si="591"/>
        <v>0.8</v>
      </c>
      <c r="AC232" s="62">
        <f t="shared" si="579"/>
        <v>1</v>
      </c>
      <c r="AD232" s="58">
        <f t="shared" si="556"/>
        <v>17028000</v>
      </c>
      <c r="AE232" s="59">
        <f t="shared" si="557"/>
        <v>17028000</v>
      </c>
      <c r="AF232" s="51">
        <f t="shared" si="580"/>
        <v>0</v>
      </c>
      <c r="AG232" s="59">
        <f t="shared" ref="AG232:AG236" si="635">(AD232-AE232)/8</f>
        <v>0</v>
      </c>
      <c r="AH232" s="59">
        <f t="shared" si="558"/>
        <v>4257000</v>
      </c>
      <c r="AI232" s="67" t="s">
        <v>46</v>
      </c>
      <c r="AJ232" s="77" t="s">
        <v>40</v>
      </c>
      <c r="AK232" s="78" t="s">
        <v>30</v>
      </c>
      <c r="AL232" s="68" t="str">
        <f t="shared" si="573"/>
        <v>C06-16</v>
      </c>
      <c r="AM232" s="68">
        <v>79</v>
      </c>
      <c r="AN232" s="68">
        <v>12</v>
      </c>
      <c r="AO232" s="68">
        <v>67</v>
      </c>
      <c r="AP232" s="69"/>
      <c r="AQ232" s="69">
        <f t="shared" si="581"/>
        <v>0</v>
      </c>
      <c r="AR232" s="61">
        <f>AQ230</f>
        <v>13035000</v>
      </c>
      <c r="AS232" s="56">
        <f t="shared" si="592"/>
        <v>0.8</v>
      </c>
      <c r="AT232" s="62">
        <f t="shared" si="583"/>
        <v>1</v>
      </c>
      <c r="AU232" s="58">
        <f t="shared" si="560"/>
        <v>10428000</v>
      </c>
      <c r="AV232" s="59">
        <f t="shared" si="561"/>
        <v>10428000</v>
      </c>
      <c r="AW232" s="51">
        <f t="shared" si="584"/>
        <v>0</v>
      </c>
      <c r="AX232" s="63">
        <f t="shared" ref="AX232:AX236" si="636">(AU232-AV232)/8</f>
        <v>0</v>
      </c>
      <c r="AY232" s="63">
        <f t="shared" si="562"/>
        <v>2607000</v>
      </c>
    </row>
    <row r="233" customFormat="1" ht="18" customHeight="1" spans="1:51">
      <c r="A233" s="50" t="s">
        <v>45</v>
      </c>
      <c r="B233" s="77" t="s">
        <v>41</v>
      </c>
      <c r="C233" s="78" t="s">
        <v>29</v>
      </c>
      <c r="D233" s="53" t="str">
        <f>A233&amp;C233&amp;"-"&amp;B233</f>
        <v>B05-17</v>
      </c>
      <c r="E233" s="53">
        <v>66</v>
      </c>
      <c r="F233" s="53">
        <f>E233-G233</f>
        <v>10</v>
      </c>
      <c r="G233" s="53">
        <v>56</v>
      </c>
      <c r="H233" s="54">
        <f>H230+1000</f>
        <v>166000</v>
      </c>
      <c r="I233" s="54">
        <f>H233*E233</f>
        <v>10956000</v>
      </c>
      <c r="J233" s="55">
        <f t="shared" si="549"/>
        <v>10956000</v>
      </c>
      <c r="K233" s="56">
        <f t="shared" si="589"/>
        <v>0.95</v>
      </c>
      <c r="L233" s="57">
        <f t="shared" si="576"/>
        <v>0.2</v>
      </c>
      <c r="M233" s="58">
        <f t="shared" si="551"/>
        <v>10408200</v>
      </c>
      <c r="N233" s="59">
        <f t="shared" si="552"/>
        <v>2081640</v>
      </c>
      <c r="O233" s="51">
        <f t="shared" si="577"/>
        <v>8</v>
      </c>
      <c r="P233" s="59">
        <f t="shared" ref="P233:P237" si="637">(M233-N233)/O233</f>
        <v>1040820</v>
      </c>
      <c r="Q233" s="59">
        <f t="shared" si="554"/>
        <v>547800</v>
      </c>
      <c r="R233" s="53" t="s">
        <v>45</v>
      </c>
      <c r="S233" s="77" t="s">
        <v>41</v>
      </c>
      <c r="T233" s="78" t="s">
        <v>28</v>
      </c>
      <c r="U233" s="53" t="str">
        <f t="shared" si="571"/>
        <v>B04-17</v>
      </c>
      <c r="V233" s="53">
        <v>125</v>
      </c>
      <c r="W233" s="53">
        <f t="shared" si="513"/>
        <v>19</v>
      </c>
      <c r="X233" s="53">
        <v>106</v>
      </c>
      <c r="Y233" s="54">
        <f>Y230+1000</f>
        <v>166000</v>
      </c>
      <c r="Z233" s="54">
        <f>Y233*V233</f>
        <v>20750000</v>
      </c>
      <c r="AA233" s="60">
        <f>V233*Y233</f>
        <v>20750000</v>
      </c>
      <c r="AB233" s="56">
        <f t="shared" si="591"/>
        <v>0.95</v>
      </c>
      <c r="AC233" s="56">
        <f t="shared" si="579"/>
        <v>0.2</v>
      </c>
      <c r="AD233" s="58">
        <f t="shared" si="556"/>
        <v>19712500</v>
      </c>
      <c r="AE233" s="59">
        <f t="shared" si="557"/>
        <v>3942500</v>
      </c>
      <c r="AF233" s="51">
        <f t="shared" si="580"/>
        <v>8</v>
      </c>
      <c r="AG233" s="59">
        <f t="shared" si="635"/>
        <v>1971250</v>
      </c>
      <c r="AH233" s="59">
        <f t="shared" si="558"/>
        <v>1037500</v>
      </c>
      <c r="AI233" s="50" t="s">
        <v>46</v>
      </c>
      <c r="AJ233" s="77" t="s">
        <v>41</v>
      </c>
      <c r="AK233" s="78" t="s">
        <v>30</v>
      </c>
      <c r="AL233" s="53" t="str">
        <f t="shared" si="573"/>
        <v>C06-17</v>
      </c>
      <c r="AM233" s="53">
        <v>79</v>
      </c>
      <c r="AN233" s="53">
        <v>12</v>
      </c>
      <c r="AO233" s="53">
        <v>67</v>
      </c>
      <c r="AP233" s="54">
        <f>AP230+1000</f>
        <v>166000</v>
      </c>
      <c r="AQ233" s="54">
        <f t="shared" si="581"/>
        <v>13114000</v>
      </c>
      <c r="AR233" s="61">
        <f>AQ233</f>
        <v>13114000</v>
      </c>
      <c r="AS233" s="56">
        <f t="shared" si="592"/>
        <v>0.95</v>
      </c>
      <c r="AT233" s="62">
        <f t="shared" si="583"/>
        <v>0.2</v>
      </c>
      <c r="AU233" s="58">
        <f t="shared" si="560"/>
        <v>12458300</v>
      </c>
      <c r="AV233" s="59">
        <f t="shared" si="561"/>
        <v>2491660</v>
      </c>
      <c r="AW233" s="51">
        <f t="shared" si="584"/>
        <v>8</v>
      </c>
      <c r="AX233" s="63">
        <f t="shared" si="636"/>
        <v>1245830</v>
      </c>
      <c r="AY233" s="63">
        <f t="shared" si="562"/>
        <v>655700</v>
      </c>
    </row>
    <row r="234" customFormat="1" ht="18" customHeight="1" spans="1:51">
      <c r="A234" s="64" t="str">
        <f t="shared" ref="A234:G234" si="638">A233</f>
        <v>B</v>
      </c>
      <c r="B234" s="77" t="str">
        <f t="shared" si="638"/>
        <v>17</v>
      </c>
      <c r="C234" s="78" t="str">
        <f t="shared" si="638"/>
        <v>05</v>
      </c>
      <c r="D234" s="65" t="str">
        <f t="shared" si="638"/>
        <v>B05-17</v>
      </c>
      <c r="E234" s="65">
        <f t="shared" si="638"/>
        <v>66</v>
      </c>
      <c r="F234" s="65">
        <f t="shared" si="638"/>
        <v>10</v>
      </c>
      <c r="G234" s="65">
        <f t="shared" si="638"/>
        <v>56</v>
      </c>
      <c r="H234" s="66"/>
      <c r="I234" s="66">
        <f t="shared" ref="I234:I238" si="639">I233</f>
        <v>10956000</v>
      </c>
      <c r="J234" s="55">
        <f t="shared" si="549"/>
        <v>10956000</v>
      </c>
      <c r="K234" s="56">
        <f t="shared" si="589"/>
        <v>0.9</v>
      </c>
      <c r="L234" s="57">
        <f t="shared" si="576"/>
        <v>0.4</v>
      </c>
      <c r="M234" s="58">
        <f t="shared" si="551"/>
        <v>9860400</v>
      </c>
      <c r="N234" s="59">
        <f t="shared" si="552"/>
        <v>3944160</v>
      </c>
      <c r="O234" s="51">
        <f t="shared" si="577"/>
        <v>6</v>
      </c>
      <c r="P234" s="59">
        <f t="shared" si="637"/>
        <v>986040</v>
      </c>
      <c r="Q234" s="59">
        <f t="shared" si="554"/>
        <v>1095600</v>
      </c>
      <c r="R234" s="65" t="s">
        <v>45</v>
      </c>
      <c r="S234" s="77" t="s">
        <v>41</v>
      </c>
      <c r="T234" s="78" t="s">
        <v>28</v>
      </c>
      <c r="U234" s="65" t="str">
        <f t="shared" si="571"/>
        <v>B04-17</v>
      </c>
      <c r="V234" s="65">
        <v>125</v>
      </c>
      <c r="W234" s="65">
        <f t="shared" si="513"/>
        <v>19</v>
      </c>
      <c r="X234" s="65">
        <v>106</v>
      </c>
      <c r="Y234" s="66"/>
      <c r="Z234" s="66"/>
      <c r="AA234" s="60">
        <f t="shared" ref="AA234:AA238" si="640">AA233</f>
        <v>20750000</v>
      </c>
      <c r="AB234" s="56">
        <f t="shared" si="591"/>
        <v>0.9</v>
      </c>
      <c r="AC234" s="62">
        <f t="shared" si="579"/>
        <v>0.4</v>
      </c>
      <c r="AD234" s="58">
        <f t="shared" si="556"/>
        <v>18675000</v>
      </c>
      <c r="AE234" s="59">
        <f t="shared" si="557"/>
        <v>7470000</v>
      </c>
      <c r="AF234" s="51">
        <f t="shared" si="580"/>
        <v>6</v>
      </c>
      <c r="AG234" s="59">
        <f>(AD234-AE234)/AF234</f>
        <v>1867500</v>
      </c>
      <c r="AH234" s="59">
        <f t="shared" si="558"/>
        <v>2075000</v>
      </c>
      <c r="AI234" s="64" t="s">
        <v>46</v>
      </c>
      <c r="AJ234" s="77" t="s">
        <v>41</v>
      </c>
      <c r="AK234" s="78" t="s">
        <v>30</v>
      </c>
      <c r="AL234" s="65" t="str">
        <f t="shared" si="573"/>
        <v>C06-17</v>
      </c>
      <c r="AM234" s="65">
        <v>79</v>
      </c>
      <c r="AN234" s="65">
        <v>12</v>
      </c>
      <c r="AO234" s="65">
        <v>67</v>
      </c>
      <c r="AP234" s="66"/>
      <c r="AQ234" s="66">
        <f t="shared" si="581"/>
        <v>0</v>
      </c>
      <c r="AR234" s="61">
        <f>AQ233</f>
        <v>13114000</v>
      </c>
      <c r="AS234" s="56">
        <f t="shared" si="592"/>
        <v>0.9</v>
      </c>
      <c r="AT234" s="62">
        <f t="shared" si="583"/>
        <v>0.4</v>
      </c>
      <c r="AU234" s="58">
        <f t="shared" si="560"/>
        <v>11802600</v>
      </c>
      <c r="AV234" s="59">
        <f t="shared" si="561"/>
        <v>4721040</v>
      </c>
      <c r="AW234" s="51">
        <f t="shared" si="584"/>
        <v>6</v>
      </c>
      <c r="AX234" s="63">
        <f>(AU234-AV234)/AW234</f>
        <v>1180260</v>
      </c>
      <c r="AY234" s="63">
        <f t="shared" si="562"/>
        <v>1311400</v>
      </c>
    </row>
    <row r="235" customFormat="1" ht="18" customHeight="1" spans="1:51">
      <c r="A235" s="67" t="str">
        <f t="shared" ref="A235:G235" si="641">A234</f>
        <v>B</v>
      </c>
      <c r="B235" s="77" t="str">
        <f t="shared" si="641"/>
        <v>17</v>
      </c>
      <c r="C235" s="78" t="str">
        <f t="shared" si="641"/>
        <v>05</v>
      </c>
      <c r="D235" s="68" t="str">
        <f t="shared" si="641"/>
        <v>B05-17</v>
      </c>
      <c r="E235" s="68">
        <f t="shared" si="641"/>
        <v>66</v>
      </c>
      <c r="F235" s="68">
        <f t="shared" si="641"/>
        <v>10</v>
      </c>
      <c r="G235" s="68">
        <f t="shared" si="641"/>
        <v>56</v>
      </c>
      <c r="H235" s="69"/>
      <c r="I235" s="69">
        <f t="shared" si="639"/>
        <v>10956000</v>
      </c>
      <c r="J235" s="55">
        <f t="shared" si="549"/>
        <v>10956000</v>
      </c>
      <c r="K235" s="56">
        <f t="shared" si="589"/>
        <v>0.8</v>
      </c>
      <c r="L235" s="57">
        <f t="shared" si="576"/>
        <v>1</v>
      </c>
      <c r="M235" s="58">
        <f t="shared" si="551"/>
        <v>8764800</v>
      </c>
      <c r="N235" s="59">
        <f t="shared" si="552"/>
        <v>8764800</v>
      </c>
      <c r="O235" s="51">
        <f t="shared" si="577"/>
        <v>0</v>
      </c>
      <c r="P235" s="59">
        <v>0</v>
      </c>
      <c r="Q235" s="59">
        <f t="shared" si="554"/>
        <v>2191200</v>
      </c>
      <c r="R235" s="68" t="s">
        <v>45</v>
      </c>
      <c r="S235" s="77" t="s">
        <v>41</v>
      </c>
      <c r="T235" s="78" t="s">
        <v>28</v>
      </c>
      <c r="U235" s="68" t="str">
        <f t="shared" si="571"/>
        <v>B04-17</v>
      </c>
      <c r="V235" s="68">
        <v>125</v>
      </c>
      <c r="W235" s="68">
        <f t="shared" si="513"/>
        <v>19</v>
      </c>
      <c r="X235" s="68">
        <v>106</v>
      </c>
      <c r="Y235" s="69"/>
      <c r="Z235" s="69"/>
      <c r="AA235" s="60">
        <f t="shared" si="640"/>
        <v>20750000</v>
      </c>
      <c r="AB235" s="56">
        <f t="shared" si="591"/>
        <v>0.8</v>
      </c>
      <c r="AC235" s="62">
        <f t="shared" si="579"/>
        <v>1</v>
      </c>
      <c r="AD235" s="58">
        <f t="shared" si="556"/>
        <v>16600000</v>
      </c>
      <c r="AE235" s="59">
        <f t="shared" si="557"/>
        <v>16600000</v>
      </c>
      <c r="AF235" s="51">
        <f t="shared" si="580"/>
        <v>0</v>
      </c>
      <c r="AG235" s="59">
        <f t="shared" si="635"/>
        <v>0</v>
      </c>
      <c r="AH235" s="59">
        <f t="shared" si="558"/>
        <v>4150000</v>
      </c>
      <c r="AI235" s="67" t="s">
        <v>46</v>
      </c>
      <c r="AJ235" s="77" t="s">
        <v>41</v>
      </c>
      <c r="AK235" s="78" t="s">
        <v>30</v>
      </c>
      <c r="AL235" s="68" t="str">
        <f t="shared" si="573"/>
        <v>C06-17</v>
      </c>
      <c r="AM235" s="68">
        <v>79</v>
      </c>
      <c r="AN235" s="68">
        <v>12</v>
      </c>
      <c r="AO235" s="68">
        <v>67</v>
      </c>
      <c r="AP235" s="69"/>
      <c r="AQ235" s="69">
        <f t="shared" si="581"/>
        <v>0</v>
      </c>
      <c r="AR235" s="61">
        <f>AQ233</f>
        <v>13114000</v>
      </c>
      <c r="AS235" s="56">
        <f t="shared" si="592"/>
        <v>0.8</v>
      </c>
      <c r="AT235" s="62">
        <f t="shared" si="583"/>
        <v>1</v>
      </c>
      <c r="AU235" s="58">
        <f t="shared" si="560"/>
        <v>10491200</v>
      </c>
      <c r="AV235" s="59">
        <f t="shared" si="561"/>
        <v>10491200</v>
      </c>
      <c r="AW235" s="51">
        <f t="shared" si="584"/>
        <v>0</v>
      </c>
      <c r="AX235" s="63">
        <f t="shared" si="636"/>
        <v>0</v>
      </c>
      <c r="AY235" s="63">
        <f t="shared" si="562"/>
        <v>2622800</v>
      </c>
    </row>
    <row r="236" customFormat="1" ht="18" customHeight="1" spans="1:51">
      <c r="A236" s="50" t="s">
        <v>45</v>
      </c>
      <c r="B236" s="77" t="s">
        <v>42</v>
      </c>
      <c r="C236" s="78" t="s">
        <v>29</v>
      </c>
      <c r="D236" s="53" t="str">
        <f>A236&amp;C236&amp;"-"&amp;B236</f>
        <v>B05-18</v>
      </c>
      <c r="E236" s="53">
        <v>65</v>
      </c>
      <c r="F236" s="53">
        <f>E236-G236</f>
        <v>10</v>
      </c>
      <c r="G236" s="53">
        <v>55</v>
      </c>
      <c r="H236" s="54">
        <f>H233+1000</f>
        <v>167000</v>
      </c>
      <c r="I236" s="54">
        <f>H236*E236</f>
        <v>10855000</v>
      </c>
      <c r="J236" s="55">
        <f t="shared" si="549"/>
        <v>10855000</v>
      </c>
      <c r="K236" s="56">
        <f t="shared" si="589"/>
        <v>0.95</v>
      </c>
      <c r="L236" s="57">
        <f t="shared" si="576"/>
        <v>0.2</v>
      </c>
      <c r="M236" s="58">
        <f t="shared" si="551"/>
        <v>10312250</v>
      </c>
      <c r="N236" s="59">
        <f t="shared" si="552"/>
        <v>2062450</v>
      </c>
      <c r="O236" s="51">
        <f t="shared" si="577"/>
        <v>8</v>
      </c>
      <c r="P236" s="59">
        <f t="shared" si="637"/>
        <v>1031225</v>
      </c>
      <c r="Q236" s="59">
        <f t="shared" si="554"/>
        <v>542750</v>
      </c>
      <c r="R236" s="53" t="s">
        <v>45</v>
      </c>
      <c r="S236" s="77" t="s">
        <v>42</v>
      </c>
      <c r="T236" s="78" t="s">
        <v>28</v>
      </c>
      <c r="U236" s="53" t="str">
        <f t="shared" si="571"/>
        <v>B04-18</v>
      </c>
      <c r="V236" s="53">
        <v>121</v>
      </c>
      <c r="W236" s="53">
        <f t="shared" si="513"/>
        <v>19</v>
      </c>
      <c r="X236" s="53">
        <v>102</v>
      </c>
      <c r="Y236" s="54">
        <f>Y233+1000</f>
        <v>167000</v>
      </c>
      <c r="Z236" s="54">
        <f>Y236*V236</f>
        <v>20207000</v>
      </c>
      <c r="AA236" s="60">
        <f>V236*Y236</f>
        <v>20207000</v>
      </c>
      <c r="AB236" s="56">
        <f t="shared" si="591"/>
        <v>0.95</v>
      </c>
      <c r="AC236" s="56">
        <f t="shared" si="579"/>
        <v>0.2</v>
      </c>
      <c r="AD236" s="58">
        <f t="shared" si="556"/>
        <v>19196650</v>
      </c>
      <c r="AE236" s="59">
        <f t="shared" si="557"/>
        <v>3839330</v>
      </c>
      <c r="AF236" s="51">
        <f t="shared" si="580"/>
        <v>8</v>
      </c>
      <c r="AG236" s="59">
        <f t="shared" si="635"/>
        <v>1919665</v>
      </c>
      <c r="AH236" s="59">
        <f t="shared" si="558"/>
        <v>1010350</v>
      </c>
      <c r="AI236" s="50" t="s">
        <v>46</v>
      </c>
      <c r="AJ236" s="77" t="s">
        <v>42</v>
      </c>
      <c r="AK236" s="78" t="s">
        <v>30</v>
      </c>
      <c r="AL236" s="53" t="str">
        <f t="shared" si="573"/>
        <v>C06-18</v>
      </c>
      <c r="AM236" s="53">
        <v>78</v>
      </c>
      <c r="AN236" s="53">
        <v>12</v>
      </c>
      <c r="AO236" s="53">
        <v>66</v>
      </c>
      <c r="AP236" s="54">
        <f>AP233+1000</f>
        <v>167000</v>
      </c>
      <c r="AQ236" s="54">
        <f t="shared" si="581"/>
        <v>13026000</v>
      </c>
      <c r="AR236" s="61">
        <f>AQ236</f>
        <v>13026000</v>
      </c>
      <c r="AS236" s="56">
        <f t="shared" si="592"/>
        <v>0.95</v>
      </c>
      <c r="AT236" s="62">
        <f t="shared" si="583"/>
        <v>0.2</v>
      </c>
      <c r="AU236" s="58">
        <f t="shared" si="560"/>
        <v>12374700</v>
      </c>
      <c r="AV236" s="59">
        <f t="shared" si="561"/>
        <v>2474940</v>
      </c>
      <c r="AW236" s="51">
        <f t="shared" si="584"/>
        <v>8</v>
      </c>
      <c r="AX236" s="63">
        <f t="shared" si="636"/>
        <v>1237470</v>
      </c>
      <c r="AY236" s="63">
        <f t="shared" si="562"/>
        <v>651300</v>
      </c>
    </row>
    <row r="237" customFormat="1" ht="18" customHeight="1" spans="1:51">
      <c r="A237" s="64" t="str">
        <f t="shared" ref="A237:G237" si="642">A236</f>
        <v>B</v>
      </c>
      <c r="B237" s="77" t="str">
        <f t="shared" si="642"/>
        <v>18</v>
      </c>
      <c r="C237" s="78" t="str">
        <f t="shared" si="642"/>
        <v>05</v>
      </c>
      <c r="D237" s="65" t="str">
        <f t="shared" si="642"/>
        <v>B05-18</v>
      </c>
      <c r="E237" s="65">
        <f t="shared" si="642"/>
        <v>65</v>
      </c>
      <c r="F237" s="65">
        <f t="shared" si="642"/>
        <v>10</v>
      </c>
      <c r="G237" s="65">
        <f t="shared" si="642"/>
        <v>55</v>
      </c>
      <c r="H237" s="66"/>
      <c r="I237" s="66">
        <f t="shared" si="639"/>
        <v>10855000</v>
      </c>
      <c r="J237" s="55">
        <f t="shared" si="549"/>
        <v>10855000</v>
      </c>
      <c r="K237" s="56">
        <f t="shared" si="589"/>
        <v>0.9</v>
      </c>
      <c r="L237" s="57">
        <f t="shared" si="576"/>
        <v>0.4</v>
      </c>
      <c r="M237" s="58">
        <f t="shared" si="551"/>
        <v>9769500</v>
      </c>
      <c r="N237" s="59">
        <f t="shared" si="552"/>
        <v>3907800</v>
      </c>
      <c r="O237" s="51">
        <f t="shared" si="577"/>
        <v>6</v>
      </c>
      <c r="P237" s="59">
        <f t="shared" si="637"/>
        <v>976950</v>
      </c>
      <c r="Q237" s="59">
        <f t="shared" si="554"/>
        <v>1085500</v>
      </c>
      <c r="R237" s="65" t="s">
        <v>45</v>
      </c>
      <c r="S237" s="77" t="s">
        <v>42</v>
      </c>
      <c r="T237" s="78" t="s">
        <v>28</v>
      </c>
      <c r="U237" s="65" t="str">
        <f t="shared" si="571"/>
        <v>B04-18</v>
      </c>
      <c r="V237" s="65">
        <v>121</v>
      </c>
      <c r="W237" s="65">
        <f t="shared" si="513"/>
        <v>19</v>
      </c>
      <c r="X237" s="65">
        <v>102</v>
      </c>
      <c r="Y237" s="66"/>
      <c r="Z237" s="66"/>
      <c r="AA237" s="60">
        <f t="shared" si="640"/>
        <v>20207000</v>
      </c>
      <c r="AB237" s="56">
        <f t="shared" si="591"/>
        <v>0.9</v>
      </c>
      <c r="AC237" s="62">
        <f t="shared" si="579"/>
        <v>0.4</v>
      </c>
      <c r="AD237" s="58">
        <f t="shared" si="556"/>
        <v>18186300</v>
      </c>
      <c r="AE237" s="59">
        <f t="shared" si="557"/>
        <v>7274520</v>
      </c>
      <c r="AF237" s="51">
        <f t="shared" si="580"/>
        <v>6</v>
      </c>
      <c r="AG237" s="59">
        <f>(AD237-AE237)/AF237</f>
        <v>1818630</v>
      </c>
      <c r="AH237" s="59">
        <f t="shared" si="558"/>
        <v>2020700</v>
      </c>
      <c r="AI237" s="64" t="s">
        <v>46</v>
      </c>
      <c r="AJ237" s="77" t="s">
        <v>42</v>
      </c>
      <c r="AK237" s="78" t="s">
        <v>30</v>
      </c>
      <c r="AL237" s="65" t="str">
        <f t="shared" si="573"/>
        <v>C06-18</v>
      </c>
      <c r="AM237" s="65">
        <v>78</v>
      </c>
      <c r="AN237" s="65">
        <v>12</v>
      </c>
      <c r="AO237" s="65">
        <v>66</v>
      </c>
      <c r="AP237" s="66"/>
      <c r="AQ237" s="66">
        <f t="shared" si="581"/>
        <v>0</v>
      </c>
      <c r="AR237" s="61">
        <f>AQ236</f>
        <v>13026000</v>
      </c>
      <c r="AS237" s="56">
        <f t="shared" si="592"/>
        <v>0.9</v>
      </c>
      <c r="AT237" s="62">
        <f t="shared" si="583"/>
        <v>0.4</v>
      </c>
      <c r="AU237" s="58">
        <f t="shared" si="560"/>
        <v>11723400</v>
      </c>
      <c r="AV237" s="59">
        <f t="shared" si="561"/>
        <v>4689360</v>
      </c>
      <c r="AW237" s="51">
        <f t="shared" si="584"/>
        <v>6</v>
      </c>
      <c r="AX237" s="63">
        <f>(AU237-AV237)/AW237</f>
        <v>1172340</v>
      </c>
      <c r="AY237" s="63">
        <f t="shared" si="562"/>
        <v>1302600</v>
      </c>
    </row>
    <row r="238" customFormat="1" ht="18" customHeight="1" spans="1:51">
      <c r="A238" s="67" t="str">
        <f t="shared" ref="A238:G238" si="643">A237</f>
        <v>B</v>
      </c>
      <c r="B238" s="77" t="str">
        <f t="shared" si="643"/>
        <v>18</v>
      </c>
      <c r="C238" s="78" t="str">
        <f t="shared" si="643"/>
        <v>05</v>
      </c>
      <c r="D238" s="68" t="str">
        <f t="shared" si="643"/>
        <v>B05-18</v>
      </c>
      <c r="E238" s="68">
        <f t="shared" si="643"/>
        <v>65</v>
      </c>
      <c r="F238" s="68">
        <f t="shared" si="643"/>
        <v>10</v>
      </c>
      <c r="G238" s="68">
        <f t="shared" si="643"/>
        <v>55</v>
      </c>
      <c r="H238" s="69"/>
      <c r="I238" s="69">
        <f t="shared" si="639"/>
        <v>10855000</v>
      </c>
      <c r="J238" s="55">
        <f t="shared" si="549"/>
        <v>10855000</v>
      </c>
      <c r="K238" s="56">
        <f t="shared" si="589"/>
        <v>0.8</v>
      </c>
      <c r="L238" s="57">
        <f t="shared" si="576"/>
        <v>1</v>
      </c>
      <c r="M238" s="58">
        <f t="shared" si="551"/>
        <v>8684000</v>
      </c>
      <c r="N238" s="59">
        <f t="shared" si="552"/>
        <v>8684000</v>
      </c>
      <c r="O238" s="51">
        <f t="shared" si="577"/>
        <v>0</v>
      </c>
      <c r="P238" s="59">
        <v>0</v>
      </c>
      <c r="Q238" s="59">
        <f t="shared" si="554"/>
        <v>2171000</v>
      </c>
      <c r="R238" s="68" t="s">
        <v>45</v>
      </c>
      <c r="S238" s="77" t="s">
        <v>42</v>
      </c>
      <c r="T238" s="78" t="s">
        <v>28</v>
      </c>
      <c r="U238" s="68" t="str">
        <f t="shared" si="571"/>
        <v>B04-18</v>
      </c>
      <c r="V238" s="68">
        <v>121</v>
      </c>
      <c r="W238" s="68">
        <f t="shared" si="513"/>
        <v>19</v>
      </c>
      <c r="X238" s="68">
        <v>102</v>
      </c>
      <c r="Y238" s="69"/>
      <c r="Z238" s="69"/>
      <c r="AA238" s="60">
        <f t="shared" si="640"/>
        <v>20207000</v>
      </c>
      <c r="AB238" s="56">
        <f t="shared" si="591"/>
        <v>0.8</v>
      </c>
      <c r="AC238" s="62">
        <f t="shared" si="579"/>
        <v>1</v>
      </c>
      <c r="AD238" s="58">
        <f t="shared" si="556"/>
        <v>16165600</v>
      </c>
      <c r="AE238" s="59">
        <f t="shared" si="557"/>
        <v>16165600</v>
      </c>
      <c r="AF238" s="51">
        <f t="shared" si="580"/>
        <v>0</v>
      </c>
      <c r="AG238" s="59">
        <f t="shared" ref="AG238:AG242" si="644">(AD238-AE238)/8</f>
        <v>0</v>
      </c>
      <c r="AH238" s="59">
        <f t="shared" si="558"/>
        <v>4041400</v>
      </c>
      <c r="AI238" s="67" t="s">
        <v>46</v>
      </c>
      <c r="AJ238" s="77" t="s">
        <v>42</v>
      </c>
      <c r="AK238" s="78" t="s">
        <v>30</v>
      </c>
      <c r="AL238" s="68" t="str">
        <f t="shared" si="573"/>
        <v>C06-18</v>
      </c>
      <c r="AM238" s="68">
        <v>78</v>
      </c>
      <c r="AN238" s="68">
        <v>12</v>
      </c>
      <c r="AO238" s="68">
        <v>66</v>
      </c>
      <c r="AP238" s="69"/>
      <c r="AQ238" s="69">
        <f t="shared" si="581"/>
        <v>0</v>
      </c>
      <c r="AR238" s="61">
        <f>AQ236</f>
        <v>13026000</v>
      </c>
      <c r="AS238" s="56">
        <f t="shared" si="592"/>
        <v>0.8</v>
      </c>
      <c r="AT238" s="62">
        <f t="shared" si="583"/>
        <v>1</v>
      </c>
      <c r="AU238" s="58">
        <f t="shared" si="560"/>
        <v>10420800</v>
      </c>
      <c r="AV238" s="59">
        <f t="shared" si="561"/>
        <v>10420800</v>
      </c>
      <c r="AW238" s="51">
        <f t="shared" si="584"/>
        <v>0</v>
      </c>
      <c r="AX238" s="63">
        <f t="shared" ref="AX238:AX242" si="645">(AU238-AV238)/8</f>
        <v>0</v>
      </c>
      <c r="AY238" s="63">
        <f t="shared" si="562"/>
        <v>2605200</v>
      </c>
    </row>
    <row r="239" customFormat="1" ht="18" customHeight="1" spans="1:51">
      <c r="A239" s="50" t="s">
        <v>45</v>
      </c>
      <c r="B239" s="77" t="s">
        <v>43</v>
      </c>
      <c r="C239" s="78" t="s">
        <v>29</v>
      </c>
      <c r="D239" s="53" t="str">
        <f>A239&amp;C239&amp;"-"&amp;B239</f>
        <v>B05-19</v>
      </c>
      <c r="E239" s="53">
        <v>64</v>
      </c>
      <c r="F239" s="53">
        <f>E239-G239</f>
        <v>10</v>
      </c>
      <c r="G239" s="53">
        <v>54</v>
      </c>
      <c r="H239" s="54">
        <f>H236+1000</f>
        <v>168000</v>
      </c>
      <c r="I239" s="54">
        <f>H239*E239</f>
        <v>10752000</v>
      </c>
      <c r="J239" s="55">
        <f t="shared" si="549"/>
        <v>10752000</v>
      </c>
      <c r="K239" s="56">
        <f t="shared" si="589"/>
        <v>0.95</v>
      </c>
      <c r="L239" s="57">
        <f t="shared" si="576"/>
        <v>0.2</v>
      </c>
      <c r="M239" s="58">
        <f t="shared" si="551"/>
        <v>10214400</v>
      </c>
      <c r="N239" s="59">
        <f t="shared" si="552"/>
        <v>2042880</v>
      </c>
      <c r="O239" s="51">
        <f t="shared" si="577"/>
        <v>8</v>
      </c>
      <c r="P239" s="59">
        <f t="shared" ref="P239:P243" si="646">(M239-N239)/O239</f>
        <v>1021440</v>
      </c>
      <c r="Q239" s="59">
        <f t="shared" si="554"/>
        <v>537600</v>
      </c>
      <c r="R239" s="53" t="s">
        <v>45</v>
      </c>
      <c r="S239" s="77" t="s">
        <v>43</v>
      </c>
      <c r="T239" s="78" t="s">
        <v>28</v>
      </c>
      <c r="U239" s="53" t="str">
        <f t="shared" si="571"/>
        <v>B04-19</v>
      </c>
      <c r="V239" s="53">
        <v>117</v>
      </c>
      <c r="W239" s="53">
        <f t="shared" si="513"/>
        <v>19</v>
      </c>
      <c r="X239" s="53">
        <v>98</v>
      </c>
      <c r="Y239" s="54">
        <f>Y236+1000</f>
        <v>168000</v>
      </c>
      <c r="Z239" s="54">
        <f>Y239*V239</f>
        <v>19656000</v>
      </c>
      <c r="AA239" s="60">
        <f>V239*Y239</f>
        <v>19656000</v>
      </c>
      <c r="AB239" s="56">
        <f t="shared" si="591"/>
        <v>0.95</v>
      </c>
      <c r="AC239" s="56">
        <f t="shared" si="579"/>
        <v>0.2</v>
      </c>
      <c r="AD239" s="58">
        <f t="shared" si="556"/>
        <v>18673200</v>
      </c>
      <c r="AE239" s="59">
        <f t="shared" si="557"/>
        <v>3734640</v>
      </c>
      <c r="AF239" s="51">
        <f t="shared" si="580"/>
        <v>8</v>
      </c>
      <c r="AG239" s="59">
        <f t="shared" si="644"/>
        <v>1867320</v>
      </c>
      <c r="AH239" s="59">
        <f t="shared" si="558"/>
        <v>982800</v>
      </c>
      <c r="AI239" s="50" t="s">
        <v>46</v>
      </c>
      <c r="AJ239" s="77" t="s">
        <v>43</v>
      </c>
      <c r="AK239" s="78" t="s">
        <v>30</v>
      </c>
      <c r="AL239" s="53" t="str">
        <f t="shared" si="573"/>
        <v>C06-19</v>
      </c>
      <c r="AM239" s="53">
        <v>78</v>
      </c>
      <c r="AN239" s="53">
        <v>13</v>
      </c>
      <c r="AO239" s="53">
        <v>65</v>
      </c>
      <c r="AP239" s="54">
        <f>AP236+1000</f>
        <v>168000</v>
      </c>
      <c r="AQ239" s="54">
        <f t="shared" si="581"/>
        <v>13104000</v>
      </c>
      <c r="AR239" s="61">
        <f>AQ239</f>
        <v>13104000</v>
      </c>
      <c r="AS239" s="56">
        <f t="shared" si="592"/>
        <v>0.95</v>
      </c>
      <c r="AT239" s="62">
        <f t="shared" si="583"/>
        <v>0.2</v>
      </c>
      <c r="AU239" s="58">
        <f t="shared" si="560"/>
        <v>12448800</v>
      </c>
      <c r="AV239" s="59">
        <f t="shared" si="561"/>
        <v>2489760</v>
      </c>
      <c r="AW239" s="51">
        <f t="shared" si="584"/>
        <v>8</v>
      </c>
      <c r="AX239" s="63">
        <f t="shared" si="645"/>
        <v>1244880</v>
      </c>
      <c r="AY239" s="63">
        <f t="shared" si="562"/>
        <v>655200</v>
      </c>
    </row>
    <row r="240" customFormat="1" ht="18" customHeight="1" spans="1:51">
      <c r="A240" s="64" t="str">
        <f t="shared" ref="A240:G240" si="647">A239</f>
        <v>B</v>
      </c>
      <c r="B240" s="77" t="str">
        <f t="shared" si="647"/>
        <v>19</v>
      </c>
      <c r="C240" s="78" t="str">
        <f t="shared" si="647"/>
        <v>05</v>
      </c>
      <c r="D240" s="65" t="str">
        <f t="shared" si="647"/>
        <v>B05-19</v>
      </c>
      <c r="E240" s="65">
        <f t="shared" si="647"/>
        <v>64</v>
      </c>
      <c r="F240" s="65">
        <f t="shared" si="647"/>
        <v>10</v>
      </c>
      <c r="G240" s="65">
        <f t="shared" si="647"/>
        <v>54</v>
      </c>
      <c r="H240" s="66"/>
      <c r="I240" s="66">
        <f t="shared" ref="I240:I244" si="648">I239</f>
        <v>10752000</v>
      </c>
      <c r="J240" s="55">
        <f t="shared" si="549"/>
        <v>10752000</v>
      </c>
      <c r="K240" s="56">
        <f t="shared" si="589"/>
        <v>0.9</v>
      </c>
      <c r="L240" s="57">
        <f t="shared" si="576"/>
        <v>0.4</v>
      </c>
      <c r="M240" s="58">
        <f t="shared" si="551"/>
        <v>9676800</v>
      </c>
      <c r="N240" s="59">
        <f t="shared" si="552"/>
        <v>3870720</v>
      </c>
      <c r="O240" s="51">
        <f t="shared" si="577"/>
        <v>6</v>
      </c>
      <c r="P240" s="59">
        <f t="shared" si="646"/>
        <v>967680</v>
      </c>
      <c r="Q240" s="59">
        <f t="shared" si="554"/>
        <v>1075200</v>
      </c>
      <c r="R240" s="65" t="s">
        <v>45</v>
      </c>
      <c r="S240" s="77" t="s">
        <v>43</v>
      </c>
      <c r="T240" s="78" t="s">
        <v>28</v>
      </c>
      <c r="U240" s="65" t="str">
        <f t="shared" si="571"/>
        <v>B04-19</v>
      </c>
      <c r="V240" s="65">
        <v>117</v>
      </c>
      <c r="W240" s="65">
        <f t="shared" si="513"/>
        <v>19</v>
      </c>
      <c r="X240" s="65">
        <v>98</v>
      </c>
      <c r="Y240" s="66"/>
      <c r="Z240" s="66"/>
      <c r="AA240" s="60">
        <f t="shared" ref="AA240:AA244" si="649">AA239</f>
        <v>19656000</v>
      </c>
      <c r="AB240" s="56">
        <f t="shared" si="591"/>
        <v>0.9</v>
      </c>
      <c r="AC240" s="62">
        <f t="shared" si="579"/>
        <v>0.4</v>
      </c>
      <c r="AD240" s="58">
        <f t="shared" si="556"/>
        <v>17690400</v>
      </c>
      <c r="AE240" s="59">
        <f t="shared" si="557"/>
        <v>7076160</v>
      </c>
      <c r="AF240" s="51">
        <f t="shared" si="580"/>
        <v>6</v>
      </c>
      <c r="AG240" s="59">
        <f>(AD240-AE240)/AF240</f>
        <v>1769040</v>
      </c>
      <c r="AH240" s="59">
        <f t="shared" si="558"/>
        <v>1965600</v>
      </c>
      <c r="AI240" s="64" t="s">
        <v>46</v>
      </c>
      <c r="AJ240" s="77" t="s">
        <v>43</v>
      </c>
      <c r="AK240" s="78" t="s">
        <v>30</v>
      </c>
      <c r="AL240" s="65" t="str">
        <f t="shared" si="573"/>
        <v>C06-19</v>
      </c>
      <c r="AM240" s="65">
        <v>78</v>
      </c>
      <c r="AN240" s="65">
        <v>13</v>
      </c>
      <c r="AO240" s="65">
        <v>65</v>
      </c>
      <c r="AP240" s="66"/>
      <c r="AQ240" s="66">
        <f t="shared" si="581"/>
        <v>0</v>
      </c>
      <c r="AR240" s="61">
        <f>AQ239</f>
        <v>13104000</v>
      </c>
      <c r="AS240" s="56">
        <f t="shared" si="592"/>
        <v>0.9</v>
      </c>
      <c r="AT240" s="62">
        <f t="shared" si="583"/>
        <v>0.4</v>
      </c>
      <c r="AU240" s="58">
        <f t="shared" si="560"/>
        <v>11793600</v>
      </c>
      <c r="AV240" s="59">
        <f t="shared" si="561"/>
        <v>4717440</v>
      </c>
      <c r="AW240" s="51">
        <f t="shared" si="584"/>
        <v>6</v>
      </c>
      <c r="AX240" s="63">
        <f>(AU240-AV240)/AW240</f>
        <v>1179360</v>
      </c>
      <c r="AY240" s="63">
        <f t="shared" si="562"/>
        <v>1310400</v>
      </c>
    </row>
    <row r="241" customFormat="1" ht="18" customHeight="1" spans="1:51">
      <c r="A241" s="67" t="str">
        <f t="shared" ref="A241:G241" si="650">A240</f>
        <v>B</v>
      </c>
      <c r="B241" s="77" t="str">
        <f t="shared" si="650"/>
        <v>19</v>
      </c>
      <c r="C241" s="78" t="str">
        <f t="shared" si="650"/>
        <v>05</v>
      </c>
      <c r="D241" s="68" t="str">
        <f t="shared" si="650"/>
        <v>B05-19</v>
      </c>
      <c r="E241" s="68">
        <f t="shared" si="650"/>
        <v>64</v>
      </c>
      <c r="F241" s="68">
        <f t="shared" si="650"/>
        <v>10</v>
      </c>
      <c r="G241" s="68">
        <f t="shared" si="650"/>
        <v>54</v>
      </c>
      <c r="H241" s="69"/>
      <c r="I241" s="69">
        <f t="shared" si="648"/>
        <v>10752000</v>
      </c>
      <c r="J241" s="55">
        <f t="shared" si="549"/>
        <v>10752000</v>
      </c>
      <c r="K241" s="56">
        <f t="shared" si="589"/>
        <v>0.8</v>
      </c>
      <c r="L241" s="57">
        <f t="shared" si="576"/>
        <v>1</v>
      </c>
      <c r="M241" s="58">
        <f t="shared" si="551"/>
        <v>8601600</v>
      </c>
      <c r="N241" s="59">
        <f t="shared" si="552"/>
        <v>8601600</v>
      </c>
      <c r="O241" s="51">
        <f t="shared" si="577"/>
        <v>0</v>
      </c>
      <c r="P241" s="59">
        <v>0</v>
      </c>
      <c r="Q241" s="59">
        <f t="shared" si="554"/>
        <v>2150400</v>
      </c>
      <c r="R241" s="68" t="s">
        <v>45</v>
      </c>
      <c r="S241" s="77" t="s">
        <v>43</v>
      </c>
      <c r="T241" s="78" t="s">
        <v>28</v>
      </c>
      <c r="U241" s="68" t="str">
        <f t="shared" si="571"/>
        <v>B04-19</v>
      </c>
      <c r="V241" s="68">
        <v>117</v>
      </c>
      <c r="W241" s="68">
        <f t="shared" si="513"/>
        <v>19</v>
      </c>
      <c r="X241" s="68">
        <v>98</v>
      </c>
      <c r="Y241" s="69"/>
      <c r="Z241" s="69"/>
      <c r="AA241" s="60">
        <f t="shared" si="649"/>
        <v>19656000</v>
      </c>
      <c r="AB241" s="56">
        <f t="shared" si="591"/>
        <v>0.8</v>
      </c>
      <c r="AC241" s="62">
        <f t="shared" si="579"/>
        <v>1</v>
      </c>
      <c r="AD241" s="58">
        <f t="shared" si="556"/>
        <v>15724800</v>
      </c>
      <c r="AE241" s="59">
        <f t="shared" si="557"/>
        <v>15724800</v>
      </c>
      <c r="AF241" s="51">
        <f t="shared" si="580"/>
        <v>0</v>
      </c>
      <c r="AG241" s="59">
        <f t="shared" si="644"/>
        <v>0</v>
      </c>
      <c r="AH241" s="59">
        <f t="shared" si="558"/>
        <v>3931200</v>
      </c>
      <c r="AI241" s="67" t="s">
        <v>46</v>
      </c>
      <c r="AJ241" s="77" t="s">
        <v>43</v>
      </c>
      <c r="AK241" s="78" t="s">
        <v>30</v>
      </c>
      <c r="AL241" s="68" t="str">
        <f t="shared" si="573"/>
        <v>C06-19</v>
      </c>
      <c r="AM241" s="68">
        <v>78</v>
      </c>
      <c r="AN241" s="68">
        <v>13</v>
      </c>
      <c r="AO241" s="68">
        <v>65</v>
      </c>
      <c r="AP241" s="69"/>
      <c r="AQ241" s="69">
        <f t="shared" si="581"/>
        <v>0</v>
      </c>
      <c r="AR241" s="61">
        <f>AQ239</f>
        <v>13104000</v>
      </c>
      <c r="AS241" s="56">
        <f t="shared" si="592"/>
        <v>0.8</v>
      </c>
      <c r="AT241" s="62">
        <f t="shared" si="583"/>
        <v>1</v>
      </c>
      <c r="AU241" s="58">
        <f t="shared" si="560"/>
        <v>10483200</v>
      </c>
      <c r="AV241" s="59">
        <f t="shared" si="561"/>
        <v>10483200</v>
      </c>
      <c r="AW241" s="51">
        <f t="shared" si="584"/>
        <v>0</v>
      </c>
      <c r="AX241" s="63">
        <f t="shared" si="645"/>
        <v>0</v>
      </c>
      <c r="AY241" s="63">
        <f t="shared" si="562"/>
        <v>2620800</v>
      </c>
    </row>
    <row r="242" customFormat="1" ht="18" customHeight="1" spans="1:51">
      <c r="A242" s="50" t="s">
        <v>45</v>
      </c>
      <c r="B242" s="77" t="s">
        <v>44</v>
      </c>
      <c r="C242" s="78" t="s">
        <v>29</v>
      </c>
      <c r="D242" s="53" t="str">
        <f>A242&amp;C242&amp;"-"&amp;B242</f>
        <v>B05-20</v>
      </c>
      <c r="E242" s="53">
        <v>64</v>
      </c>
      <c r="F242" s="53">
        <f>E242-G242</f>
        <v>11</v>
      </c>
      <c r="G242" s="53">
        <v>53</v>
      </c>
      <c r="H242" s="54">
        <f>H239+1000</f>
        <v>169000</v>
      </c>
      <c r="I242" s="54">
        <f>H242*E242</f>
        <v>10816000</v>
      </c>
      <c r="J242" s="55">
        <f t="shared" si="549"/>
        <v>10816000</v>
      </c>
      <c r="K242" s="56">
        <f t="shared" si="589"/>
        <v>0.95</v>
      </c>
      <c r="L242" s="57">
        <f t="shared" si="576"/>
        <v>0.2</v>
      </c>
      <c r="M242" s="58">
        <f t="shared" si="551"/>
        <v>10275200</v>
      </c>
      <c r="N242" s="59">
        <f t="shared" si="552"/>
        <v>2055040</v>
      </c>
      <c r="O242" s="51">
        <f t="shared" si="577"/>
        <v>8</v>
      </c>
      <c r="P242" s="59">
        <f t="shared" si="646"/>
        <v>1027520</v>
      </c>
      <c r="Q242" s="59">
        <f t="shared" si="554"/>
        <v>540800</v>
      </c>
      <c r="R242" s="53" t="s">
        <v>45</v>
      </c>
      <c r="S242" s="77" t="s">
        <v>44</v>
      </c>
      <c r="T242" s="78" t="s">
        <v>28</v>
      </c>
      <c r="U242" s="53" t="str">
        <f t="shared" si="571"/>
        <v>B04-20</v>
      </c>
      <c r="V242" s="53">
        <v>112</v>
      </c>
      <c r="W242" s="53">
        <f t="shared" si="513"/>
        <v>18</v>
      </c>
      <c r="X242" s="53">
        <v>94</v>
      </c>
      <c r="Y242" s="54">
        <f>Y239+1000</f>
        <v>169000</v>
      </c>
      <c r="Z242" s="54">
        <f>Y242*V242</f>
        <v>18928000</v>
      </c>
      <c r="AA242" s="60">
        <f>V242*Y242</f>
        <v>18928000</v>
      </c>
      <c r="AB242" s="56">
        <f t="shared" si="591"/>
        <v>0.95</v>
      </c>
      <c r="AC242" s="56">
        <f t="shared" si="579"/>
        <v>0.2</v>
      </c>
      <c r="AD242" s="58">
        <f t="shared" si="556"/>
        <v>17981600</v>
      </c>
      <c r="AE242" s="59">
        <f t="shared" si="557"/>
        <v>3596320</v>
      </c>
      <c r="AF242" s="51">
        <f t="shared" si="580"/>
        <v>8</v>
      </c>
      <c r="AG242" s="59">
        <f t="shared" si="644"/>
        <v>1798160</v>
      </c>
      <c r="AH242" s="59">
        <f t="shared" si="558"/>
        <v>946400</v>
      </c>
      <c r="AI242" s="50" t="s">
        <v>46</v>
      </c>
      <c r="AJ242" s="77" t="s">
        <v>44</v>
      </c>
      <c r="AK242" s="78" t="s">
        <v>30</v>
      </c>
      <c r="AL242" s="53" t="str">
        <f t="shared" si="573"/>
        <v>C06-20</v>
      </c>
      <c r="AM242" s="53">
        <v>77</v>
      </c>
      <c r="AN242" s="53">
        <v>12</v>
      </c>
      <c r="AO242" s="53">
        <v>65</v>
      </c>
      <c r="AP242" s="54">
        <f>AP239+1000</f>
        <v>169000</v>
      </c>
      <c r="AQ242" s="54">
        <f t="shared" si="581"/>
        <v>13013000</v>
      </c>
      <c r="AR242" s="61">
        <f>AQ242</f>
        <v>13013000</v>
      </c>
      <c r="AS242" s="56">
        <f t="shared" si="592"/>
        <v>0.95</v>
      </c>
      <c r="AT242" s="62">
        <f t="shared" si="583"/>
        <v>0.2</v>
      </c>
      <c r="AU242" s="58">
        <f t="shared" si="560"/>
        <v>12362350</v>
      </c>
      <c r="AV242" s="59">
        <f t="shared" si="561"/>
        <v>2472470</v>
      </c>
      <c r="AW242" s="51">
        <f t="shared" si="584"/>
        <v>8</v>
      </c>
      <c r="AX242" s="63">
        <f t="shared" si="645"/>
        <v>1236235</v>
      </c>
      <c r="AY242" s="63">
        <f t="shared" si="562"/>
        <v>650650</v>
      </c>
    </row>
    <row r="243" customFormat="1" ht="18" customHeight="1" spans="1:51">
      <c r="A243" s="64" t="str">
        <f t="shared" ref="A243:G243" si="651">A242</f>
        <v>B</v>
      </c>
      <c r="B243" s="77" t="str">
        <f t="shared" si="651"/>
        <v>20</v>
      </c>
      <c r="C243" s="78" t="str">
        <f t="shared" si="651"/>
        <v>05</v>
      </c>
      <c r="D243" s="65" t="str">
        <f t="shared" si="651"/>
        <v>B05-20</v>
      </c>
      <c r="E243" s="65">
        <f t="shared" si="651"/>
        <v>64</v>
      </c>
      <c r="F243" s="65">
        <f t="shared" si="651"/>
        <v>11</v>
      </c>
      <c r="G243" s="65">
        <f t="shared" si="651"/>
        <v>53</v>
      </c>
      <c r="H243" s="66"/>
      <c r="I243" s="66">
        <f t="shared" si="648"/>
        <v>10816000</v>
      </c>
      <c r="J243" s="55">
        <f t="shared" si="549"/>
        <v>10816000</v>
      </c>
      <c r="K243" s="56">
        <f t="shared" si="589"/>
        <v>0.9</v>
      </c>
      <c r="L243" s="57">
        <f t="shared" si="576"/>
        <v>0.4</v>
      </c>
      <c r="M243" s="58">
        <f t="shared" si="551"/>
        <v>9734400</v>
      </c>
      <c r="N243" s="59">
        <f t="shared" si="552"/>
        <v>3893760</v>
      </c>
      <c r="O243" s="51">
        <f t="shared" si="577"/>
        <v>6</v>
      </c>
      <c r="P243" s="59">
        <f t="shared" si="646"/>
        <v>973440</v>
      </c>
      <c r="Q243" s="59">
        <f t="shared" si="554"/>
        <v>1081600</v>
      </c>
      <c r="R243" s="65" t="s">
        <v>45</v>
      </c>
      <c r="S243" s="77" t="s">
        <v>44</v>
      </c>
      <c r="T243" s="78" t="s">
        <v>28</v>
      </c>
      <c r="U243" s="65" t="str">
        <f t="shared" si="571"/>
        <v>B04-20</v>
      </c>
      <c r="V243" s="65">
        <v>112</v>
      </c>
      <c r="W243" s="65">
        <f t="shared" si="513"/>
        <v>18</v>
      </c>
      <c r="X243" s="65">
        <v>94</v>
      </c>
      <c r="Y243" s="66"/>
      <c r="Z243" s="66"/>
      <c r="AA243" s="60">
        <f t="shared" si="649"/>
        <v>18928000</v>
      </c>
      <c r="AB243" s="56">
        <f t="shared" si="591"/>
        <v>0.9</v>
      </c>
      <c r="AC243" s="62">
        <f t="shared" si="579"/>
        <v>0.4</v>
      </c>
      <c r="AD243" s="58">
        <f t="shared" si="556"/>
        <v>17035200</v>
      </c>
      <c r="AE243" s="59">
        <f t="shared" si="557"/>
        <v>6814080</v>
      </c>
      <c r="AF243" s="51">
        <f t="shared" si="580"/>
        <v>6</v>
      </c>
      <c r="AG243" s="59">
        <f>(AD243-AE243)/AF243</f>
        <v>1703520</v>
      </c>
      <c r="AH243" s="59">
        <f t="shared" si="558"/>
        <v>1892800</v>
      </c>
      <c r="AI243" s="64" t="s">
        <v>46</v>
      </c>
      <c r="AJ243" s="77" t="s">
        <v>44</v>
      </c>
      <c r="AK243" s="78" t="s">
        <v>30</v>
      </c>
      <c r="AL243" s="65" t="str">
        <f t="shared" si="573"/>
        <v>C06-20</v>
      </c>
      <c r="AM243" s="65">
        <v>77</v>
      </c>
      <c r="AN243" s="65">
        <v>12</v>
      </c>
      <c r="AO243" s="65">
        <v>65</v>
      </c>
      <c r="AP243" s="66"/>
      <c r="AQ243" s="66">
        <f t="shared" si="581"/>
        <v>0</v>
      </c>
      <c r="AR243" s="61">
        <f>AQ242</f>
        <v>13013000</v>
      </c>
      <c r="AS243" s="56">
        <f t="shared" si="592"/>
        <v>0.9</v>
      </c>
      <c r="AT243" s="62">
        <f t="shared" si="583"/>
        <v>0.4</v>
      </c>
      <c r="AU243" s="58">
        <f t="shared" si="560"/>
        <v>11711700</v>
      </c>
      <c r="AV243" s="59">
        <f t="shared" si="561"/>
        <v>4684680</v>
      </c>
      <c r="AW243" s="51">
        <f t="shared" si="584"/>
        <v>6</v>
      </c>
      <c r="AX243" s="63">
        <f>(AU243-AV243)/AW243</f>
        <v>1171170</v>
      </c>
      <c r="AY243" s="63">
        <f t="shared" si="562"/>
        <v>1301300</v>
      </c>
    </row>
    <row r="244" customFormat="1" ht="18" customHeight="1" spans="1:51">
      <c r="A244" s="67" t="str">
        <f t="shared" ref="A244:G244" si="652">A243</f>
        <v>B</v>
      </c>
      <c r="B244" s="77" t="str">
        <f t="shared" si="652"/>
        <v>20</v>
      </c>
      <c r="C244" s="78" t="str">
        <f t="shared" si="652"/>
        <v>05</v>
      </c>
      <c r="D244" s="68" t="str">
        <f t="shared" si="652"/>
        <v>B05-20</v>
      </c>
      <c r="E244" s="68">
        <f t="shared" si="652"/>
        <v>64</v>
      </c>
      <c r="F244" s="68">
        <f t="shared" si="652"/>
        <v>11</v>
      </c>
      <c r="G244" s="68">
        <f t="shared" si="652"/>
        <v>53</v>
      </c>
      <c r="H244" s="69"/>
      <c r="I244" s="69">
        <f t="shared" si="648"/>
        <v>10816000</v>
      </c>
      <c r="J244" s="55">
        <f t="shared" si="549"/>
        <v>10816000</v>
      </c>
      <c r="K244" s="56">
        <f t="shared" si="589"/>
        <v>0.8</v>
      </c>
      <c r="L244" s="57">
        <f t="shared" si="576"/>
        <v>1</v>
      </c>
      <c r="M244" s="58">
        <f t="shared" si="551"/>
        <v>8652800</v>
      </c>
      <c r="N244" s="59">
        <f t="shared" si="552"/>
        <v>8652800</v>
      </c>
      <c r="O244" s="51">
        <f t="shared" si="577"/>
        <v>0</v>
      </c>
      <c r="P244" s="59">
        <v>0</v>
      </c>
      <c r="Q244" s="59">
        <f t="shared" si="554"/>
        <v>2163200</v>
      </c>
      <c r="R244" s="68" t="s">
        <v>45</v>
      </c>
      <c r="S244" s="77" t="s">
        <v>44</v>
      </c>
      <c r="T244" s="78" t="s">
        <v>28</v>
      </c>
      <c r="U244" s="68" t="str">
        <f t="shared" si="571"/>
        <v>B04-20</v>
      </c>
      <c r="V244" s="68">
        <v>112</v>
      </c>
      <c r="W244" s="68">
        <f t="shared" si="513"/>
        <v>18</v>
      </c>
      <c r="X244" s="68">
        <v>94</v>
      </c>
      <c r="Y244" s="69"/>
      <c r="Z244" s="69"/>
      <c r="AA244" s="60">
        <f t="shared" si="649"/>
        <v>18928000</v>
      </c>
      <c r="AB244" s="56">
        <f t="shared" si="591"/>
        <v>0.8</v>
      </c>
      <c r="AC244" s="62">
        <f t="shared" si="579"/>
        <v>1</v>
      </c>
      <c r="AD244" s="58">
        <f t="shared" si="556"/>
        <v>15142400</v>
      </c>
      <c r="AE244" s="59">
        <f t="shared" si="557"/>
        <v>15142400</v>
      </c>
      <c r="AF244" s="51">
        <f t="shared" si="580"/>
        <v>0</v>
      </c>
      <c r="AG244" s="59">
        <f t="shared" ref="AG244:AG248" si="653">(AD244-AE244)/8</f>
        <v>0</v>
      </c>
      <c r="AH244" s="59">
        <f t="shared" si="558"/>
        <v>3785600</v>
      </c>
      <c r="AI244" s="67" t="s">
        <v>46</v>
      </c>
      <c r="AJ244" s="77" t="s">
        <v>44</v>
      </c>
      <c r="AK244" s="78" t="s">
        <v>30</v>
      </c>
      <c r="AL244" s="68" t="str">
        <f t="shared" si="573"/>
        <v>C06-20</v>
      </c>
      <c r="AM244" s="68">
        <v>77</v>
      </c>
      <c r="AN244" s="68">
        <v>12</v>
      </c>
      <c r="AO244" s="68">
        <v>65</v>
      </c>
      <c r="AP244" s="69"/>
      <c r="AQ244" s="69">
        <f t="shared" si="581"/>
        <v>0</v>
      </c>
      <c r="AR244" s="61">
        <f>AQ242</f>
        <v>13013000</v>
      </c>
      <c r="AS244" s="56">
        <f t="shared" si="592"/>
        <v>0.8</v>
      </c>
      <c r="AT244" s="62">
        <f t="shared" si="583"/>
        <v>1</v>
      </c>
      <c r="AU244" s="58">
        <f t="shared" si="560"/>
        <v>10410400</v>
      </c>
      <c r="AV244" s="59">
        <f t="shared" si="561"/>
        <v>10410400</v>
      </c>
      <c r="AW244" s="51">
        <f t="shared" si="584"/>
        <v>0</v>
      </c>
      <c r="AX244" s="63">
        <f>(AU244-AV244)/8</f>
        <v>0</v>
      </c>
      <c r="AY244" s="63">
        <f t="shared" si="562"/>
        <v>2602600</v>
      </c>
    </row>
    <row r="245" customFormat="1" ht="23" customHeight="1" spans="1:51">
      <c r="A245" s="28" t="s">
        <v>45</v>
      </c>
      <c r="B245" s="72" t="s">
        <v>25</v>
      </c>
      <c r="C245" s="74" t="s">
        <v>30</v>
      </c>
      <c r="D245" s="30" t="str">
        <f>A245&amp;C245&amp;"-"&amp;B245</f>
        <v>B06-01</v>
      </c>
      <c r="E245" s="30">
        <v>65</v>
      </c>
      <c r="F245" s="30">
        <f>E245-G245</f>
        <v>11</v>
      </c>
      <c r="G245" s="30">
        <v>54</v>
      </c>
      <c r="H245" s="31">
        <f>H5</f>
        <v>150000</v>
      </c>
      <c r="I245" s="31">
        <f>H245*E245</f>
        <v>9750000</v>
      </c>
      <c r="J245" s="32">
        <f t="shared" si="549"/>
        <v>9750000</v>
      </c>
      <c r="K245" s="33">
        <f t="shared" ref="K245:K247" si="654">K185</f>
        <v>0.9</v>
      </c>
      <c r="L245" s="34">
        <f t="shared" si="576"/>
        <v>0.2</v>
      </c>
      <c r="M245" s="35">
        <f t="shared" si="551"/>
        <v>8775000</v>
      </c>
      <c r="N245" s="36">
        <f t="shared" si="552"/>
        <v>1755000</v>
      </c>
      <c r="O245" s="29">
        <f t="shared" si="577"/>
        <v>8</v>
      </c>
      <c r="P245" s="36">
        <f t="shared" ref="P245:P249" si="655">(M245-N245)/O245</f>
        <v>877500</v>
      </c>
      <c r="Q245" s="36">
        <f t="shared" si="554"/>
        <v>975000</v>
      </c>
      <c r="R245" s="30" t="s">
        <v>46</v>
      </c>
      <c r="S245" s="72" t="s">
        <v>25</v>
      </c>
      <c r="T245" s="74" t="s">
        <v>28</v>
      </c>
      <c r="U245" s="30" t="str">
        <f t="shared" si="571"/>
        <v>C04-01</v>
      </c>
      <c r="V245" s="30">
        <v>112</v>
      </c>
      <c r="W245" s="30">
        <v>18</v>
      </c>
      <c r="X245" s="30">
        <v>94</v>
      </c>
      <c r="Y245" s="31">
        <f>Y5</f>
        <v>150000</v>
      </c>
      <c r="Z245" s="31">
        <f>Y245*V245</f>
        <v>16800000</v>
      </c>
      <c r="AA245" s="38">
        <f>V245*Y245</f>
        <v>16800000</v>
      </c>
      <c r="AB245" s="33">
        <f t="shared" ref="AB245:AB247" si="656">AB185</f>
        <v>0.9</v>
      </c>
      <c r="AC245" s="33">
        <f t="shared" si="579"/>
        <v>0.2</v>
      </c>
      <c r="AD245" s="35">
        <f t="shared" si="556"/>
        <v>15120000</v>
      </c>
      <c r="AE245" s="36">
        <f t="shared" si="557"/>
        <v>3024000</v>
      </c>
      <c r="AF245" s="29">
        <f t="shared" si="580"/>
        <v>8</v>
      </c>
      <c r="AG245" s="36">
        <f t="shared" si="653"/>
        <v>1512000</v>
      </c>
      <c r="AH245" s="36">
        <f t="shared" si="558"/>
        <v>1680000</v>
      </c>
    </row>
    <row r="246" customFormat="1" ht="23" customHeight="1" spans="1:51">
      <c r="A246" s="42" t="str">
        <f t="shared" ref="A246:I246" si="657">A245</f>
        <v>B</v>
      </c>
      <c r="B246" s="72" t="str">
        <f t="shared" si="657"/>
        <v>01</v>
      </c>
      <c r="C246" s="74" t="str">
        <f t="shared" si="657"/>
        <v>06</v>
      </c>
      <c r="D246" s="43" t="str">
        <f t="shared" si="657"/>
        <v>B06-01</v>
      </c>
      <c r="E246" s="43">
        <f t="shared" si="657"/>
        <v>65</v>
      </c>
      <c r="F246" s="43">
        <f t="shared" si="657"/>
        <v>11</v>
      </c>
      <c r="G246" s="43">
        <f t="shared" si="657"/>
        <v>54</v>
      </c>
      <c r="H246" s="44">
        <f t="shared" si="657"/>
        <v>150000</v>
      </c>
      <c r="I246" s="44">
        <f t="shared" si="657"/>
        <v>9750000</v>
      </c>
      <c r="J246" s="32">
        <f t="shared" si="549"/>
        <v>9750000</v>
      </c>
      <c r="K246" s="33">
        <f t="shared" si="654"/>
        <v>0.85</v>
      </c>
      <c r="L246" s="34">
        <f t="shared" si="576"/>
        <v>0.4</v>
      </c>
      <c r="M246" s="35">
        <f t="shared" si="551"/>
        <v>8287500</v>
      </c>
      <c r="N246" s="36">
        <f t="shared" si="552"/>
        <v>3315000</v>
      </c>
      <c r="O246" s="29">
        <f t="shared" si="577"/>
        <v>6</v>
      </c>
      <c r="P246" s="36">
        <f t="shared" si="655"/>
        <v>828750</v>
      </c>
      <c r="Q246" s="36">
        <f t="shared" si="554"/>
        <v>1462500</v>
      </c>
      <c r="R246" s="43" t="s">
        <v>46</v>
      </c>
      <c r="S246" s="72" t="s">
        <v>25</v>
      </c>
      <c r="T246" s="74" t="s">
        <v>28</v>
      </c>
      <c r="U246" s="43" t="str">
        <f t="shared" si="571"/>
        <v>C04-01</v>
      </c>
      <c r="V246" s="43">
        <v>112</v>
      </c>
      <c r="W246" s="43">
        <v>18</v>
      </c>
      <c r="X246" s="43">
        <v>94</v>
      </c>
      <c r="Y246" s="44"/>
      <c r="Z246" s="44"/>
      <c r="AA246" s="38">
        <f t="shared" ref="AA246:AA250" si="658">AA245</f>
        <v>16800000</v>
      </c>
      <c r="AB246" s="33">
        <f t="shared" si="656"/>
        <v>0.85</v>
      </c>
      <c r="AC246" s="40">
        <f t="shared" si="579"/>
        <v>0.4</v>
      </c>
      <c r="AD246" s="35">
        <f t="shared" si="556"/>
        <v>14280000</v>
      </c>
      <c r="AE246" s="36">
        <f t="shared" si="557"/>
        <v>5712000</v>
      </c>
      <c r="AF246" s="29">
        <f t="shared" si="580"/>
        <v>6</v>
      </c>
      <c r="AG246" s="36">
        <f>(AD246-AE246)/AF246</f>
        <v>1428000</v>
      </c>
      <c r="AH246" s="36">
        <f t="shared" si="558"/>
        <v>2520000</v>
      </c>
    </row>
    <row r="247" customFormat="1" ht="23" customHeight="1" spans="1:51">
      <c r="A247" s="46" t="str">
        <f t="shared" ref="A247:I247" si="659">A246</f>
        <v>B</v>
      </c>
      <c r="B247" s="72" t="str">
        <f t="shared" si="659"/>
        <v>01</v>
      </c>
      <c r="C247" s="74" t="str">
        <f t="shared" si="659"/>
        <v>06</v>
      </c>
      <c r="D247" s="47" t="str">
        <f t="shared" si="659"/>
        <v>B06-01</v>
      </c>
      <c r="E247" s="47">
        <f t="shared" si="659"/>
        <v>65</v>
      </c>
      <c r="F247" s="47">
        <f t="shared" si="659"/>
        <v>11</v>
      </c>
      <c r="G247" s="47">
        <f t="shared" si="659"/>
        <v>54</v>
      </c>
      <c r="H247" s="48">
        <f t="shared" si="659"/>
        <v>150000</v>
      </c>
      <c r="I247" s="48">
        <f t="shared" si="659"/>
        <v>9750000</v>
      </c>
      <c r="J247" s="32">
        <f t="shared" si="549"/>
        <v>9750000</v>
      </c>
      <c r="K247" s="33">
        <f t="shared" si="654"/>
        <v>0.75</v>
      </c>
      <c r="L247" s="34">
        <f t="shared" si="576"/>
        <v>1</v>
      </c>
      <c r="M247" s="35">
        <f t="shared" si="551"/>
        <v>7312500</v>
      </c>
      <c r="N247" s="36">
        <f t="shared" si="552"/>
        <v>7312500</v>
      </c>
      <c r="O247" s="29">
        <f t="shared" si="577"/>
        <v>0</v>
      </c>
      <c r="P247" s="36">
        <v>0</v>
      </c>
      <c r="Q247" s="36">
        <f t="shared" si="554"/>
        <v>2437500</v>
      </c>
      <c r="R247" s="47" t="s">
        <v>46</v>
      </c>
      <c r="S247" s="72" t="s">
        <v>25</v>
      </c>
      <c r="T247" s="74" t="s">
        <v>28</v>
      </c>
      <c r="U247" s="47" t="str">
        <f t="shared" si="571"/>
        <v>C04-01</v>
      </c>
      <c r="V247" s="47">
        <v>112</v>
      </c>
      <c r="W247" s="47">
        <v>18</v>
      </c>
      <c r="X247" s="47">
        <v>94</v>
      </c>
      <c r="Y247" s="48"/>
      <c r="Z247" s="48"/>
      <c r="AA247" s="38">
        <f t="shared" si="658"/>
        <v>16800000</v>
      </c>
      <c r="AB247" s="33">
        <f t="shared" si="656"/>
        <v>0.75</v>
      </c>
      <c r="AC247" s="40">
        <f t="shared" si="579"/>
        <v>1</v>
      </c>
      <c r="AD247" s="35">
        <f t="shared" si="556"/>
        <v>12600000</v>
      </c>
      <c r="AE247" s="36">
        <f t="shared" si="557"/>
        <v>12600000</v>
      </c>
      <c r="AF247" s="29">
        <f t="shared" si="580"/>
        <v>0</v>
      </c>
      <c r="AG247" s="36">
        <f t="shared" si="653"/>
        <v>0</v>
      </c>
      <c r="AH247" s="36">
        <f t="shared" si="558"/>
        <v>4200000</v>
      </c>
    </row>
    <row r="248" customFormat="1" ht="23" customHeight="1" spans="1:51">
      <c r="A248" s="28" t="s">
        <v>45</v>
      </c>
      <c r="B248" s="72" t="s">
        <v>27</v>
      </c>
      <c r="C248" s="74" t="s">
        <v>30</v>
      </c>
      <c r="D248" s="30" t="str">
        <f>A248&amp;C248&amp;"-"&amp;B248</f>
        <v>B06-02</v>
      </c>
      <c r="E248" s="30">
        <v>66</v>
      </c>
      <c r="F248" s="30">
        <f>E248-G248</f>
        <v>11</v>
      </c>
      <c r="G248" s="30">
        <v>55</v>
      </c>
      <c r="H248" s="31">
        <f>H245+1000</f>
        <v>151000</v>
      </c>
      <c r="I248" s="31">
        <f>H248*E248</f>
        <v>9966000</v>
      </c>
      <c r="J248" s="32">
        <f t="shared" si="549"/>
        <v>9966000</v>
      </c>
      <c r="K248" s="33">
        <f t="shared" ref="K248:K259" si="660">K245</f>
        <v>0.9</v>
      </c>
      <c r="L248" s="34">
        <f t="shared" si="576"/>
        <v>0.2</v>
      </c>
      <c r="M248" s="35">
        <f t="shared" si="551"/>
        <v>8969400</v>
      </c>
      <c r="N248" s="36">
        <f t="shared" si="552"/>
        <v>1793880</v>
      </c>
      <c r="O248" s="29">
        <f t="shared" si="577"/>
        <v>8</v>
      </c>
      <c r="P248" s="36">
        <f t="shared" si="655"/>
        <v>896940</v>
      </c>
      <c r="Q248" s="36">
        <f t="shared" si="554"/>
        <v>996600</v>
      </c>
      <c r="R248" s="30" t="s">
        <v>46</v>
      </c>
      <c r="S248" s="72" t="s">
        <v>27</v>
      </c>
      <c r="T248" s="74" t="s">
        <v>28</v>
      </c>
      <c r="U248" s="30" t="str">
        <f t="shared" si="571"/>
        <v>C04-02</v>
      </c>
      <c r="V248" s="30">
        <v>117</v>
      </c>
      <c r="W248" s="30">
        <v>19</v>
      </c>
      <c r="X248" s="30">
        <v>98</v>
      </c>
      <c r="Y248" s="31">
        <f>Y245+1000</f>
        <v>151000</v>
      </c>
      <c r="Z248" s="31">
        <f>Y248*V248</f>
        <v>17667000</v>
      </c>
      <c r="AA248" s="38">
        <f>V248*Y248</f>
        <v>17667000</v>
      </c>
      <c r="AB248" s="33">
        <f t="shared" ref="AB248:AB259" si="661">AB245</f>
        <v>0.9</v>
      </c>
      <c r="AC248" s="33">
        <f t="shared" si="579"/>
        <v>0.2</v>
      </c>
      <c r="AD248" s="35">
        <f t="shared" si="556"/>
        <v>15900300</v>
      </c>
      <c r="AE248" s="36">
        <f t="shared" si="557"/>
        <v>3180060</v>
      </c>
      <c r="AF248" s="29">
        <f t="shared" si="580"/>
        <v>8</v>
      </c>
      <c r="AG248" s="36">
        <f t="shared" si="653"/>
        <v>1590030</v>
      </c>
      <c r="AH248" s="36">
        <f t="shared" si="558"/>
        <v>1766700</v>
      </c>
    </row>
    <row r="249" customFormat="1" ht="23" customHeight="1" spans="1:51">
      <c r="A249" s="42" t="str">
        <f t="shared" ref="A249:I249" si="662">A248</f>
        <v>B</v>
      </c>
      <c r="B249" s="72" t="str">
        <f t="shared" si="662"/>
        <v>02</v>
      </c>
      <c r="C249" s="74" t="str">
        <f t="shared" si="662"/>
        <v>06</v>
      </c>
      <c r="D249" s="43" t="str">
        <f t="shared" si="662"/>
        <v>B06-02</v>
      </c>
      <c r="E249" s="43">
        <f t="shared" si="662"/>
        <v>66</v>
      </c>
      <c r="F249" s="43">
        <f t="shared" si="662"/>
        <v>11</v>
      </c>
      <c r="G249" s="43">
        <f t="shared" si="662"/>
        <v>55</v>
      </c>
      <c r="H249" s="44">
        <f t="shared" si="662"/>
        <v>151000</v>
      </c>
      <c r="I249" s="44">
        <f t="shared" si="662"/>
        <v>9966000</v>
      </c>
      <c r="J249" s="32">
        <f t="shared" si="549"/>
        <v>9966000</v>
      </c>
      <c r="K249" s="33">
        <f t="shared" si="660"/>
        <v>0.85</v>
      </c>
      <c r="L249" s="34">
        <f t="shared" si="576"/>
        <v>0.4</v>
      </c>
      <c r="M249" s="35">
        <f t="shared" si="551"/>
        <v>8471100</v>
      </c>
      <c r="N249" s="36">
        <f t="shared" si="552"/>
        <v>3388440</v>
      </c>
      <c r="O249" s="29">
        <f t="shared" si="577"/>
        <v>6</v>
      </c>
      <c r="P249" s="36">
        <f t="shared" si="655"/>
        <v>847110</v>
      </c>
      <c r="Q249" s="36">
        <f t="shared" si="554"/>
        <v>1494900</v>
      </c>
      <c r="R249" s="43" t="s">
        <v>46</v>
      </c>
      <c r="S249" s="72" t="s">
        <v>27</v>
      </c>
      <c r="T249" s="74" t="s">
        <v>28</v>
      </c>
      <c r="U249" s="43" t="str">
        <f t="shared" si="571"/>
        <v>C04-02</v>
      </c>
      <c r="V249" s="43">
        <v>117</v>
      </c>
      <c r="W249" s="43">
        <v>19</v>
      </c>
      <c r="X249" s="43">
        <v>98</v>
      </c>
      <c r="Y249" s="44"/>
      <c r="Z249" s="44"/>
      <c r="AA249" s="38">
        <f t="shared" si="658"/>
        <v>17667000</v>
      </c>
      <c r="AB249" s="33">
        <f t="shared" si="661"/>
        <v>0.85</v>
      </c>
      <c r="AC249" s="40">
        <f t="shared" si="579"/>
        <v>0.4</v>
      </c>
      <c r="AD249" s="35">
        <f t="shared" si="556"/>
        <v>15016950</v>
      </c>
      <c r="AE249" s="36">
        <f t="shared" si="557"/>
        <v>6006780</v>
      </c>
      <c r="AF249" s="29">
        <f t="shared" si="580"/>
        <v>6</v>
      </c>
      <c r="AG249" s="36">
        <f>(AD249-AE249)/AF249</f>
        <v>1501695</v>
      </c>
      <c r="AH249" s="36">
        <f t="shared" si="558"/>
        <v>2650050</v>
      </c>
    </row>
    <row r="250" customFormat="1" ht="23" customHeight="1" spans="1:51">
      <c r="A250" s="46" t="str">
        <f t="shared" ref="A250:I250" si="663">A249</f>
        <v>B</v>
      </c>
      <c r="B250" s="72" t="str">
        <f t="shared" si="663"/>
        <v>02</v>
      </c>
      <c r="C250" s="74" t="str">
        <f t="shared" si="663"/>
        <v>06</v>
      </c>
      <c r="D250" s="47" t="str">
        <f t="shared" si="663"/>
        <v>B06-02</v>
      </c>
      <c r="E250" s="47">
        <f t="shared" si="663"/>
        <v>66</v>
      </c>
      <c r="F250" s="47">
        <f t="shared" si="663"/>
        <v>11</v>
      </c>
      <c r="G250" s="47">
        <f t="shared" si="663"/>
        <v>55</v>
      </c>
      <c r="H250" s="48">
        <f t="shared" si="663"/>
        <v>151000</v>
      </c>
      <c r="I250" s="48">
        <f t="shared" si="663"/>
        <v>9966000</v>
      </c>
      <c r="J250" s="32">
        <f t="shared" si="549"/>
        <v>9966000</v>
      </c>
      <c r="K250" s="33">
        <f t="shared" si="660"/>
        <v>0.75</v>
      </c>
      <c r="L250" s="34">
        <f t="shared" si="576"/>
        <v>1</v>
      </c>
      <c r="M250" s="35">
        <f t="shared" si="551"/>
        <v>7474500</v>
      </c>
      <c r="N250" s="36">
        <f t="shared" si="552"/>
        <v>7474500</v>
      </c>
      <c r="O250" s="29">
        <f t="shared" si="577"/>
        <v>0</v>
      </c>
      <c r="P250" s="36">
        <v>0</v>
      </c>
      <c r="Q250" s="36">
        <f t="shared" si="554"/>
        <v>2491500</v>
      </c>
      <c r="R250" s="47" t="s">
        <v>46</v>
      </c>
      <c r="S250" s="72" t="s">
        <v>27</v>
      </c>
      <c r="T250" s="74" t="s">
        <v>28</v>
      </c>
      <c r="U250" s="47" t="str">
        <f t="shared" si="571"/>
        <v>C04-02</v>
      </c>
      <c r="V250" s="47">
        <v>117</v>
      </c>
      <c r="W250" s="47">
        <v>19</v>
      </c>
      <c r="X250" s="47">
        <v>98</v>
      </c>
      <c r="Y250" s="48"/>
      <c r="Z250" s="48"/>
      <c r="AA250" s="38">
        <f t="shared" si="658"/>
        <v>17667000</v>
      </c>
      <c r="AB250" s="33">
        <f t="shared" si="661"/>
        <v>0.75</v>
      </c>
      <c r="AC250" s="40">
        <f t="shared" si="579"/>
        <v>1</v>
      </c>
      <c r="AD250" s="35">
        <f t="shared" si="556"/>
        <v>13250250</v>
      </c>
      <c r="AE250" s="36">
        <f t="shared" si="557"/>
        <v>13250250</v>
      </c>
      <c r="AF250" s="29">
        <f t="shared" si="580"/>
        <v>0</v>
      </c>
      <c r="AG250" s="36">
        <f t="shared" ref="AG250:AG254" si="664">(AD250-AE250)/8</f>
        <v>0</v>
      </c>
      <c r="AH250" s="36">
        <f t="shared" si="558"/>
        <v>4416750</v>
      </c>
    </row>
    <row r="251" customFormat="1" ht="23" customHeight="1" spans="1:51">
      <c r="A251" s="28" t="s">
        <v>45</v>
      </c>
      <c r="B251" s="72" t="s">
        <v>26</v>
      </c>
      <c r="C251" s="74" t="s">
        <v>30</v>
      </c>
      <c r="D251" s="30" t="str">
        <f>A251&amp;C251&amp;"-"&amp;B251</f>
        <v>B06-03</v>
      </c>
      <c r="E251" s="30">
        <v>67</v>
      </c>
      <c r="F251" s="30">
        <f>E251-G251</f>
        <v>11</v>
      </c>
      <c r="G251" s="30">
        <v>56</v>
      </c>
      <c r="H251" s="31">
        <f>H248+1000</f>
        <v>152000</v>
      </c>
      <c r="I251" s="31">
        <f>H251*E251</f>
        <v>10184000</v>
      </c>
      <c r="J251" s="32">
        <f t="shared" si="549"/>
        <v>10184000</v>
      </c>
      <c r="K251" s="33">
        <f t="shared" si="660"/>
        <v>0.9</v>
      </c>
      <c r="L251" s="34">
        <f t="shared" si="576"/>
        <v>0.2</v>
      </c>
      <c r="M251" s="35">
        <f t="shared" si="551"/>
        <v>9165600</v>
      </c>
      <c r="N251" s="36">
        <f t="shared" si="552"/>
        <v>1833120</v>
      </c>
      <c r="O251" s="29">
        <f t="shared" si="577"/>
        <v>8</v>
      </c>
      <c r="P251" s="36">
        <f t="shared" ref="P251:P255" si="665">(M251-N251)/O251</f>
        <v>916560</v>
      </c>
      <c r="Q251" s="36">
        <f t="shared" si="554"/>
        <v>1018400</v>
      </c>
      <c r="R251" s="30" t="s">
        <v>46</v>
      </c>
      <c r="S251" s="72" t="s">
        <v>26</v>
      </c>
      <c r="T251" s="74" t="s">
        <v>28</v>
      </c>
      <c r="U251" s="30" t="str">
        <f t="shared" si="571"/>
        <v>C04-03</v>
      </c>
      <c r="V251" s="30">
        <v>121</v>
      </c>
      <c r="W251" s="30">
        <v>19</v>
      </c>
      <c r="X251" s="30">
        <v>102</v>
      </c>
      <c r="Y251" s="31">
        <f>Y248+1000</f>
        <v>152000</v>
      </c>
      <c r="Z251" s="31">
        <f>Y251*V251</f>
        <v>18392000</v>
      </c>
      <c r="AA251" s="38">
        <f>V251*Y251</f>
        <v>18392000</v>
      </c>
      <c r="AB251" s="33">
        <f t="shared" si="661"/>
        <v>0.9</v>
      </c>
      <c r="AC251" s="33">
        <f t="shared" si="579"/>
        <v>0.2</v>
      </c>
      <c r="AD251" s="35">
        <f t="shared" si="556"/>
        <v>16552800</v>
      </c>
      <c r="AE251" s="36">
        <f t="shared" si="557"/>
        <v>3310560</v>
      </c>
      <c r="AF251" s="29">
        <f t="shared" si="580"/>
        <v>8</v>
      </c>
      <c r="AG251" s="36">
        <f t="shared" si="664"/>
        <v>1655280</v>
      </c>
      <c r="AH251" s="36">
        <f t="shared" si="558"/>
        <v>1839200</v>
      </c>
    </row>
    <row r="252" customFormat="1" ht="23" customHeight="1" spans="1:51">
      <c r="A252" s="42" t="str">
        <f t="shared" ref="A252:G252" si="666">A251</f>
        <v>B</v>
      </c>
      <c r="B252" s="72" t="str">
        <f t="shared" si="666"/>
        <v>03</v>
      </c>
      <c r="C252" s="74" t="str">
        <f t="shared" si="666"/>
        <v>06</v>
      </c>
      <c r="D252" s="43" t="str">
        <f t="shared" si="666"/>
        <v>B06-03</v>
      </c>
      <c r="E252" s="43">
        <f t="shared" si="666"/>
        <v>67</v>
      </c>
      <c r="F252" s="43">
        <f t="shared" si="666"/>
        <v>11</v>
      </c>
      <c r="G252" s="43">
        <f t="shared" si="666"/>
        <v>56</v>
      </c>
      <c r="H252" s="44"/>
      <c r="I252" s="44">
        <f t="shared" ref="I252:I256" si="667">I251</f>
        <v>10184000</v>
      </c>
      <c r="J252" s="32">
        <f t="shared" si="549"/>
        <v>10184000</v>
      </c>
      <c r="K252" s="33">
        <f t="shared" si="660"/>
        <v>0.85</v>
      </c>
      <c r="L252" s="34">
        <f t="shared" si="576"/>
        <v>0.4</v>
      </c>
      <c r="M252" s="35">
        <f t="shared" si="551"/>
        <v>8656400</v>
      </c>
      <c r="N252" s="36">
        <f t="shared" si="552"/>
        <v>3462560</v>
      </c>
      <c r="O252" s="29">
        <f t="shared" si="577"/>
        <v>6</v>
      </c>
      <c r="P252" s="36">
        <f t="shared" si="665"/>
        <v>865640</v>
      </c>
      <c r="Q252" s="36">
        <f t="shared" si="554"/>
        <v>1527600</v>
      </c>
      <c r="R252" s="43" t="s">
        <v>46</v>
      </c>
      <c r="S252" s="72" t="s">
        <v>26</v>
      </c>
      <c r="T252" s="74" t="s">
        <v>28</v>
      </c>
      <c r="U252" s="43" t="str">
        <f t="shared" si="571"/>
        <v>C04-03</v>
      </c>
      <c r="V252" s="43">
        <v>121</v>
      </c>
      <c r="W252" s="43">
        <v>19</v>
      </c>
      <c r="X252" s="43">
        <v>102</v>
      </c>
      <c r="Y252" s="44"/>
      <c r="Z252" s="44"/>
      <c r="AA252" s="38">
        <f t="shared" ref="AA252:AA256" si="668">AA251</f>
        <v>18392000</v>
      </c>
      <c r="AB252" s="33">
        <f t="shared" si="661"/>
        <v>0.85</v>
      </c>
      <c r="AC252" s="40">
        <f t="shared" si="579"/>
        <v>0.4</v>
      </c>
      <c r="AD252" s="35">
        <f t="shared" si="556"/>
        <v>15633200</v>
      </c>
      <c r="AE252" s="36">
        <f t="shared" si="557"/>
        <v>6253280</v>
      </c>
      <c r="AF252" s="29">
        <f t="shared" si="580"/>
        <v>6</v>
      </c>
      <c r="AG252" s="36">
        <f>(AD252-AE252)/AF252</f>
        <v>1563320</v>
      </c>
      <c r="AH252" s="36">
        <f t="shared" si="558"/>
        <v>2758800</v>
      </c>
    </row>
    <row r="253" customFormat="1" ht="23" customHeight="1" spans="1:51">
      <c r="A253" s="46" t="str">
        <f t="shared" ref="A253:G253" si="669">A252</f>
        <v>B</v>
      </c>
      <c r="B253" s="72" t="str">
        <f t="shared" si="669"/>
        <v>03</v>
      </c>
      <c r="C253" s="74" t="str">
        <f t="shared" si="669"/>
        <v>06</v>
      </c>
      <c r="D253" s="47" t="str">
        <f t="shared" si="669"/>
        <v>B06-03</v>
      </c>
      <c r="E253" s="47">
        <f t="shared" si="669"/>
        <v>67</v>
      </c>
      <c r="F253" s="47">
        <f t="shared" si="669"/>
        <v>11</v>
      </c>
      <c r="G253" s="47">
        <f t="shared" si="669"/>
        <v>56</v>
      </c>
      <c r="H253" s="48"/>
      <c r="I253" s="48">
        <f t="shared" si="667"/>
        <v>10184000</v>
      </c>
      <c r="J253" s="32">
        <f t="shared" si="549"/>
        <v>10184000</v>
      </c>
      <c r="K253" s="33">
        <f t="shared" si="660"/>
        <v>0.75</v>
      </c>
      <c r="L253" s="34">
        <f t="shared" si="576"/>
        <v>1</v>
      </c>
      <c r="M253" s="35">
        <f t="shared" si="551"/>
        <v>7638000</v>
      </c>
      <c r="N253" s="36">
        <f t="shared" si="552"/>
        <v>7638000</v>
      </c>
      <c r="O253" s="29">
        <f t="shared" si="577"/>
        <v>0</v>
      </c>
      <c r="P253" s="36">
        <v>0</v>
      </c>
      <c r="Q253" s="36">
        <f t="shared" si="554"/>
        <v>2546000</v>
      </c>
      <c r="R253" s="47" t="s">
        <v>46</v>
      </c>
      <c r="S253" s="72" t="s">
        <v>26</v>
      </c>
      <c r="T253" s="74" t="s">
        <v>28</v>
      </c>
      <c r="U253" s="47" t="str">
        <f t="shared" si="571"/>
        <v>C04-03</v>
      </c>
      <c r="V253" s="47">
        <v>121</v>
      </c>
      <c r="W253" s="47">
        <v>19</v>
      </c>
      <c r="X253" s="47">
        <v>102</v>
      </c>
      <c r="Y253" s="48"/>
      <c r="Z253" s="48"/>
      <c r="AA253" s="38">
        <f t="shared" si="668"/>
        <v>18392000</v>
      </c>
      <c r="AB253" s="33">
        <f t="shared" si="661"/>
        <v>0.75</v>
      </c>
      <c r="AC253" s="40">
        <f t="shared" si="579"/>
        <v>1</v>
      </c>
      <c r="AD253" s="35">
        <f t="shared" si="556"/>
        <v>13794000</v>
      </c>
      <c r="AE253" s="36">
        <f t="shared" si="557"/>
        <v>13794000</v>
      </c>
      <c r="AF253" s="29">
        <f t="shared" si="580"/>
        <v>0</v>
      </c>
      <c r="AG253" s="36">
        <f t="shared" si="664"/>
        <v>0</v>
      </c>
      <c r="AH253" s="36">
        <f t="shared" si="558"/>
        <v>4598000</v>
      </c>
    </row>
    <row r="254" customFormat="1" ht="23" customHeight="1" spans="1:51">
      <c r="A254" s="28" t="s">
        <v>45</v>
      </c>
      <c r="B254" s="72" t="s">
        <v>28</v>
      </c>
      <c r="C254" s="74" t="s">
        <v>30</v>
      </c>
      <c r="D254" s="30" t="str">
        <f>A254&amp;C254&amp;"-"&amp;B254</f>
        <v>B06-04</v>
      </c>
      <c r="E254" s="30">
        <v>68</v>
      </c>
      <c r="F254" s="30">
        <f>E254-G254</f>
        <v>11</v>
      </c>
      <c r="G254" s="30">
        <v>57</v>
      </c>
      <c r="H254" s="31">
        <f>H251+1000</f>
        <v>153000</v>
      </c>
      <c r="I254" s="31">
        <f>H254*E254</f>
        <v>10404000</v>
      </c>
      <c r="J254" s="32">
        <f t="shared" si="549"/>
        <v>10404000</v>
      </c>
      <c r="K254" s="33">
        <f t="shared" si="660"/>
        <v>0.9</v>
      </c>
      <c r="L254" s="34">
        <f t="shared" si="576"/>
        <v>0.2</v>
      </c>
      <c r="M254" s="35">
        <f t="shared" si="551"/>
        <v>9363600</v>
      </c>
      <c r="N254" s="36">
        <f t="shared" si="552"/>
        <v>1872720</v>
      </c>
      <c r="O254" s="29">
        <f t="shared" si="577"/>
        <v>8</v>
      </c>
      <c r="P254" s="36">
        <f t="shared" si="665"/>
        <v>936360</v>
      </c>
      <c r="Q254" s="36">
        <f t="shared" si="554"/>
        <v>1040400</v>
      </c>
      <c r="R254" s="30" t="s">
        <v>46</v>
      </c>
      <c r="S254" s="72" t="s">
        <v>28</v>
      </c>
      <c r="T254" s="74" t="s">
        <v>28</v>
      </c>
      <c r="U254" s="30" t="str">
        <f t="shared" si="571"/>
        <v>C04-04</v>
      </c>
      <c r="V254" s="30">
        <v>125</v>
      </c>
      <c r="W254" s="30">
        <v>19</v>
      </c>
      <c r="X254" s="30">
        <v>106</v>
      </c>
      <c r="Y254" s="31">
        <f>Y251+1000</f>
        <v>153000</v>
      </c>
      <c r="Z254" s="31">
        <f>Y254*V254</f>
        <v>19125000</v>
      </c>
      <c r="AA254" s="38">
        <f>V254*Y254</f>
        <v>19125000</v>
      </c>
      <c r="AB254" s="33">
        <f t="shared" si="661"/>
        <v>0.9</v>
      </c>
      <c r="AC254" s="33">
        <f t="shared" si="579"/>
        <v>0.2</v>
      </c>
      <c r="AD254" s="35">
        <f t="shared" si="556"/>
        <v>17212500</v>
      </c>
      <c r="AE254" s="36">
        <f t="shared" si="557"/>
        <v>3442500</v>
      </c>
      <c r="AF254" s="29">
        <f t="shared" si="580"/>
        <v>8</v>
      </c>
      <c r="AG254" s="36">
        <f t="shared" si="664"/>
        <v>1721250</v>
      </c>
      <c r="AH254" s="36">
        <f t="shared" si="558"/>
        <v>1912500</v>
      </c>
    </row>
    <row r="255" customFormat="1" ht="23" customHeight="1" spans="1:51">
      <c r="A255" s="42" t="str">
        <f t="shared" ref="A255:G255" si="670">A254</f>
        <v>B</v>
      </c>
      <c r="B255" s="72" t="str">
        <f t="shared" si="670"/>
        <v>04</v>
      </c>
      <c r="C255" s="74" t="str">
        <f t="shared" si="670"/>
        <v>06</v>
      </c>
      <c r="D255" s="43" t="str">
        <f t="shared" si="670"/>
        <v>B06-04</v>
      </c>
      <c r="E255" s="43">
        <f t="shared" si="670"/>
        <v>68</v>
      </c>
      <c r="F255" s="43">
        <f t="shared" si="670"/>
        <v>11</v>
      </c>
      <c r="G255" s="43">
        <f t="shared" si="670"/>
        <v>57</v>
      </c>
      <c r="H255" s="44"/>
      <c r="I255" s="44">
        <f t="shared" si="667"/>
        <v>10404000</v>
      </c>
      <c r="J255" s="32">
        <f t="shared" si="549"/>
        <v>10404000</v>
      </c>
      <c r="K255" s="33">
        <f t="shared" si="660"/>
        <v>0.85</v>
      </c>
      <c r="L255" s="34">
        <f t="shared" si="576"/>
        <v>0.4</v>
      </c>
      <c r="M255" s="35">
        <f t="shared" si="551"/>
        <v>8843400</v>
      </c>
      <c r="N255" s="36">
        <f t="shared" si="552"/>
        <v>3537360</v>
      </c>
      <c r="O255" s="29">
        <f t="shared" si="577"/>
        <v>6</v>
      </c>
      <c r="P255" s="36">
        <f t="shared" si="665"/>
        <v>884340</v>
      </c>
      <c r="Q255" s="36">
        <f t="shared" si="554"/>
        <v>1560600</v>
      </c>
      <c r="R255" s="43" t="s">
        <v>46</v>
      </c>
      <c r="S255" s="72" t="s">
        <v>28</v>
      </c>
      <c r="T255" s="74" t="s">
        <v>28</v>
      </c>
      <c r="U255" s="43" t="str">
        <f t="shared" si="571"/>
        <v>C04-04</v>
      </c>
      <c r="V255" s="43">
        <v>125</v>
      </c>
      <c r="W255" s="43">
        <v>19</v>
      </c>
      <c r="X255" s="43">
        <v>106</v>
      </c>
      <c r="Y255" s="44"/>
      <c r="Z255" s="44"/>
      <c r="AA255" s="38">
        <f t="shared" si="668"/>
        <v>19125000</v>
      </c>
      <c r="AB255" s="33">
        <f t="shared" si="661"/>
        <v>0.85</v>
      </c>
      <c r="AC255" s="40">
        <f t="shared" si="579"/>
        <v>0.4</v>
      </c>
      <c r="AD255" s="35">
        <f t="shared" si="556"/>
        <v>16256250</v>
      </c>
      <c r="AE255" s="36">
        <f t="shared" si="557"/>
        <v>6502500</v>
      </c>
      <c r="AF255" s="29">
        <f t="shared" si="580"/>
        <v>6</v>
      </c>
      <c r="AG255" s="36">
        <f>(AD255-AE255)/AF255</f>
        <v>1625625</v>
      </c>
      <c r="AH255" s="36">
        <f t="shared" si="558"/>
        <v>2868750</v>
      </c>
    </row>
    <row r="256" customFormat="1" ht="23" customHeight="1" spans="1:51">
      <c r="A256" s="46" t="str">
        <f t="shared" ref="A256:G256" si="671">A255</f>
        <v>B</v>
      </c>
      <c r="B256" s="72" t="str">
        <f t="shared" si="671"/>
        <v>04</v>
      </c>
      <c r="C256" s="74" t="str">
        <f t="shared" si="671"/>
        <v>06</v>
      </c>
      <c r="D256" s="47" t="str">
        <f t="shared" si="671"/>
        <v>B06-04</v>
      </c>
      <c r="E256" s="47">
        <f t="shared" si="671"/>
        <v>68</v>
      </c>
      <c r="F256" s="47">
        <f t="shared" si="671"/>
        <v>11</v>
      </c>
      <c r="G256" s="47">
        <f t="shared" si="671"/>
        <v>57</v>
      </c>
      <c r="H256" s="48"/>
      <c r="I256" s="48">
        <f t="shared" si="667"/>
        <v>10404000</v>
      </c>
      <c r="J256" s="32">
        <f t="shared" si="549"/>
        <v>10404000</v>
      </c>
      <c r="K256" s="33">
        <f t="shared" si="660"/>
        <v>0.75</v>
      </c>
      <c r="L256" s="34">
        <f t="shared" si="576"/>
        <v>1</v>
      </c>
      <c r="M256" s="35">
        <f t="shared" si="551"/>
        <v>7803000</v>
      </c>
      <c r="N256" s="36">
        <f t="shared" si="552"/>
        <v>7803000</v>
      </c>
      <c r="O256" s="29">
        <f t="shared" si="577"/>
        <v>0</v>
      </c>
      <c r="P256" s="36">
        <v>0</v>
      </c>
      <c r="Q256" s="36">
        <f t="shared" si="554"/>
        <v>2601000</v>
      </c>
      <c r="R256" s="47" t="s">
        <v>46</v>
      </c>
      <c r="S256" s="72" t="s">
        <v>28</v>
      </c>
      <c r="T256" s="74" t="s">
        <v>28</v>
      </c>
      <c r="U256" s="47" t="str">
        <f t="shared" si="571"/>
        <v>C04-04</v>
      </c>
      <c r="V256" s="47">
        <v>125</v>
      </c>
      <c r="W256" s="47">
        <v>19</v>
      </c>
      <c r="X256" s="47">
        <v>106</v>
      </c>
      <c r="Y256" s="48"/>
      <c r="Z256" s="48"/>
      <c r="AA256" s="38">
        <f t="shared" si="668"/>
        <v>19125000</v>
      </c>
      <c r="AB256" s="33">
        <f t="shared" si="661"/>
        <v>0.75</v>
      </c>
      <c r="AC256" s="40">
        <f t="shared" si="579"/>
        <v>1</v>
      </c>
      <c r="AD256" s="35">
        <f t="shared" si="556"/>
        <v>14343750</v>
      </c>
      <c r="AE256" s="36">
        <f t="shared" si="557"/>
        <v>14343750</v>
      </c>
      <c r="AF256" s="29">
        <f t="shared" si="580"/>
        <v>0</v>
      </c>
      <c r="AG256" s="36">
        <f t="shared" ref="AG256:AG260" si="672">(AD256-AE256)/8</f>
        <v>0</v>
      </c>
      <c r="AH256" s="36">
        <f t="shared" si="558"/>
        <v>4781250</v>
      </c>
    </row>
    <row r="257" customFormat="1" ht="23" customHeight="1" spans="1:34">
      <c r="A257" s="28" t="s">
        <v>45</v>
      </c>
      <c r="B257" s="72" t="s">
        <v>29</v>
      </c>
      <c r="C257" s="74" t="s">
        <v>30</v>
      </c>
      <c r="D257" s="30" t="str">
        <f>A257&amp;C257&amp;"-"&amp;B257</f>
        <v>B06-05</v>
      </c>
      <c r="E257" s="30">
        <v>68</v>
      </c>
      <c r="F257" s="30">
        <f>E257-G257</f>
        <v>10</v>
      </c>
      <c r="G257" s="30">
        <v>58</v>
      </c>
      <c r="H257" s="31">
        <f>H254+1000</f>
        <v>154000</v>
      </c>
      <c r="I257" s="31">
        <f>H257*E257</f>
        <v>10472000</v>
      </c>
      <c r="J257" s="32">
        <f t="shared" si="549"/>
        <v>10472000</v>
      </c>
      <c r="K257" s="33">
        <f t="shared" si="660"/>
        <v>0.9</v>
      </c>
      <c r="L257" s="34">
        <f t="shared" si="576"/>
        <v>0.2</v>
      </c>
      <c r="M257" s="35">
        <f t="shared" si="551"/>
        <v>9424800</v>
      </c>
      <c r="N257" s="36">
        <f t="shared" si="552"/>
        <v>1884960</v>
      </c>
      <c r="O257" s="29">
        <f t="shared" si="577"/>
        <v>8</v>
      </c>
      <c r="P257" s="36">
        <f t="shared" ref="P257:P261" si="673">(M257-N257)/O257</f>
        <v>942480</v>
      </c>
      <c r="Q257" s="36">
        <f t="shared" si="554"/>
        <v>1047200</v>
      </c>
      <c r="R257" s="30" t="s">
        <v>46</v>
      </c>
      <c r="S257" s="72" t="s">
        <v>29</v>
      </c>
      <c r="T257" s="74" t="s">
        <v>28</v>
      </c>
      <c r="U257" s="30" t="str">
        <f t="shared" si="571"/>
        <v>C04-05</v>
      </c>
      <c r="V257" s="30">
        <v>129</v>
      </c>
      <c r="W257" s="30">
        <v>20</v>
      </c>
      <c r="X257" s="30">
        <v>109</v>
      </c>
      <c r="Y257" s="31">
        <f>Y254+1000</f>
        <v>154000</v>
      </c>
      <c r="Z257" s="31">
        <f>Y257*V257</f>
        <v>19866000</v>
      </c>
      <c r="AA257" s="38">
        <f>V257*Y257</f>
        <v>19866000</v>
      </c>
      <c r="AB257" s="33">
        <f t="shared" si="661"/>
        <v>0.9</v>
      </c>
      <c r="AC257" s="33">
        <f t="shared" si="579"/>
        <v>0.2</v>
      </c>
      <c r="AD257" s="35">
        <f t="shared" si="556"/>
        <v>17879400</v>
      </c>
      <c r="AE257" s="36">
        <f t="shared" si="557"/>
        <v>3575880</v>
      </c>
      <c r="AF257" s="29">
        <f t="shared" si="580"/>
        <v>8</v>
      </c>
      <c r="AG257" s="36">
        <f t="shared" si="672"/>
        <v>1787940</v>
      </c>
      <c r="AH257" s="36">
        <f t="shared" si="558"/>
        <v>1986600</v>
      </c>
    </row>
    <row r="258" customFormat="1" ht="23" customHeight="1" spans="1:34">
      <c r="A258" s="42" t="str">
        <f t="shared" ref="A258:G258" si="674">A257</f>
        <v>B</v>
      </c>
      <c r="B258" s="72" t="str">
        <f t="shared" si="674"/>
        <v>05</v>
      </c>
      <c r="C258" s="74" t="str">
        <f t="shared" si="674"/>
        <v>06</v>
      </c>
      <c r="D258" s="43" t="str">
        <f t="shared" si="674"/>
        <v>B06-05</v>
      </c>
      <c r="E258" s="43">
        <f t="shared" si="674"/>
        <v>68</v>
      </c>
      <c r="F258" s="43">
        <f t="shared" si="674"/>
        <v>10</v>
      </c>
      <c r="G258" s="43">
        <f t="shared" si="674"/>
        <v>58</v>
      </c>
      <c r="H258" s="44"/>
      <c r="I258" s="44">
        <f t="shared" ref="I258:I262" si="675">I257</f>
        <v>10472000</v>
      </c>
      <c r="J258" s="32">
        <f t="shared" si="549"/>
        <v>10472000</v>
      </c>
      <c r="K258" s="33">
        <f t="shared" si="660"/>
        <v>0.85</v>
      </c>
      <c r="L258" s="34">
        <f t="shared" si="576"/>
        <v>0.4</v>
      </c>
      <c r="M258" s="35">
        <f t="shared" si="551"/>
        <v>8901200</v>
      </c>
      <c r="N258" s="36">
        <f t="shared" si="552"/>
        <v>3560480</v>
      </c>
      <c r="O258" s="29">
        <f t="shared" si="577"/>
        <v>6</v>
      </c>
      <c r="P258" s="36">
        <f t="shared" si="673"/>
        <v>890120</v>
      </c>
      <c r="Q258" s="36">
        <f t="shared" si="554"/>
        <v>1570800</v>
      </c>
      <c r="R258" s="43" t="s">
        <v>46</v>
      </c>
      <c r="S258" s="72" t="s">
        <v>29</v>
      </c>
      <c r="T258" s="74" t="s">
        <v>28</v>
      </c>
      <c r="U258" s="43" t="str">
        <f t="shared" si="571"/>
        <v>C04-05</v>
      </c>
      <c r="V258" s="43">
        <v>129</v>
      </c>
      <c r="W258" s="43">
        <v>20</v>
      </c>
      <c r="X258" s="43">
        <v>109</v>
      </c>
      <c r="Y258" s="44"/>
      <c r="Z258" s="44"/>
      <c r="AA258" s="38">
        <f t="shared" ref="AA258:AA262" si="676">AA257</f>
        <v>19866000</v>
      </c>
      <c r="AB258" s="33">
        <f t="shared" si="661"/>
        <v>0.85</v>
      </c>
      <c r="AC258" s="40">
        <f t="shared" si="579"/>
        <v>0.4</v>
      </c>
      <c r="AD258" s="35">
        <f t="shared" si="556"/>
        <v>16886100</v>
      </c>
      <c r="AE258" s="36">
        <f t="shared" si="557"/>
        <v>6754440</v>
      </c>
      <c r="AF258" s="29">
        <f t="shared" si="580"/>
        <v>6</v>
      </c>
      <c r="AG258" s="36">
        <f>(AD258-AE258)/AF258</f>
        <v>1688610</v>
      </c>
      <c r="AH258" s="36">
        <f t="shared" si="558"/>
        <v>2979900</v>
      </c>
    </row>
    <row r="259" customFormat="1" ht="23" customHeight="1" spans="1:34">
      <c r="A259" s="46" t="str">
        <f t="shared" ref="A259:G259" si="677">A258</f>
        <v>B</v>
      </c>
      <c r="B259" s="72" t="str">
        <f t="shared" si="677"/>
        <v>05</v>
      </c>
      <c r="C259" s="74" t="str">
        <f t="shared" si="677"/>
        <v>06</v>
      </c>
      <c r="D259" s="47" t="str">
        <f t="shared" si="677"/>
        <v>B06-05</v>
      </c>
      <c r="E259" s="47">
        <f t="shared" si="677"/>
        <v>68</v>
      </c>
      <c r="F259" s="47">
        <f t="shared" si="677"/>
        <v>10</v>
      </c>
      <c r="G259" s="47">
        <f t="shared" si="677"/>
        <v>58</v>
      </c>
      <c r="H259" s="48"/>
      <c r="I259" s="48">
        <f t="shared" si="675"/>
        <v>10472000</v>
      </c>
      <c r="J259" s="32">
        <f t="shared" si="549"/>
        <v>10472000</v>
      </c>
      <c r="K259" s="33">
        <f t="shared" si="660"/>
        <v>0.75</v>
      </c>
      <c r="L259" s="34">
        <f t="shared" si="576"/>
        <v>1</v>
      </c>
      <c r="M259" s="35">
        <f t="shared" si="551"/>
        <v>7854000</v>
      </c>
      <c r="N259" s="36">
        <f t="shared" si="552"/>
        <v>7854000</v>
      </c>
      <c r="O259" s="29">
        <f t="shared" si="577"/>
        <v>0</v>
      </c>
      <c r="P259" s="36">
        <v>0</v>
      </c>
      <c r="Q259" s="36">
        <f t="shared" si="554"/>
        <v>2618000</v>
      </c>
      <c r="R259" s="47" t="s">
        <v>46</v>
      </c>
      <c r="S259" s="72" t="s">
        <v>29</v>
      </c>
      <c r="T259" s="74" t="s">
        <v>28</v>
      </c>
      <c r="U259" s="47" t="str">
        <f t="shared" si="571"/>
        <v>C04-05</v>
      </c>
      <c r="V259" s="47">
        <v>129</v>
      </c>
      <c r="W259" s="47">
        <v>20</v>
      </c>
      <c r="X259" s="47">
        <v>109</v>
      </c>
      <c r="Y259" s="48"/>
      <c r="Z259" s="48"/>
      <c r="AA259" s="38">
        <f t="shared" si="676"/>
        <v>19866000</v>
      </c>
      <c r="AB259" s="33">
        <f t="shared" si="661"/>
        <v>0.75</v>
      </c>
      <c r="AC259" s="40">
        <f t="shared" si="579"/>
        <v>1</v>
      </c>
      <c r="AD259" s="35">
        <f t="shared" si="556"/>
        <v>14899500</v>
      </c>
      <c r="AE259" s="36">
        <f t="shared" si="557"/>
        <v>14899500</v>
      </c>
      <c r="AF259" s="29">
        <f t="shared" si="580"/>
        <v>0</v>
      </c>
      <c r="AG259" s="36">
        <f t="shared" si="672"/>
        <v>0</v>
      </c>
      <c r="AH259" s="36">
        <f t="shared" si="558"/>
        <v>4966500</v>
      </c>
    </row>
    <row r="260" customFormat="1" ht="23" customHeight="1" spans="1:34">
      <c r="A260" s="28" t="s">
        <v>45</v>
      </c>
      <c r="B260" s="72" t="s">
        <v>30</v>
      </c>
      <c r="C260" s="74" t="s">
        <v>30</v>
      </c>
      <c r="D260" s="30" t="str">
        <f>A260&amp;C260&amp;"-"&amp;B260</f>
        <v>B06-06</v>
      </c>
      <c r="E260" s="30">
        <v>69</v>
      </c>
      <c r="F260" s="30">
        <f>E260-G260</f>
        <v>10</v>
      </c>
      <c r="G260" s="30">
        <v>59</v>
      </c>
      <c r="H260" s="31">
        <f>H257+1000</f>
        <v>155000</v>
      </c>
      <c r="I260" s="31">
        <f>H260*E260</f>
        <v>10695000</v>
      </c>
      <c r="J260" s="32">
        <f t="shared" si="549"/>
        <v>10695000</v>
      </c>
      <c r="K260" s="33">
        <f t="shared" ref="K260:K262" si="678">K200</f>
        <v>0.95</v>
      </c>
      <c r="L260" s="34">
        <f t="shared" si="576"/>
        <v>0.2</v>
      </c>
      <c r="M260" s="35">
        <f t="shared" si="551"/>
        <v>10160250</v>
      </c>
      <c r="N260" s="36">
        <f t="shared" si="552"/>
        <v>2032050</v>
      </c>
      <c r="O260" s="29">
        <f t="shared" si="577"/>
        <v>8</v>
      </c>
      <c r="P260" s="36">
        <f t="shared" si="673"/>
        <v>1016025</v>
      </c>
      <c r="Q260" s="36">
        <f t="shared" si="554"/>
        <v>534750</v>
      </c>
      <c r="R260" s="30" t="s">
        <v>46</v>
      </c>
      <c r="S260" s="72" t="s">
        <v>30</v>
      </c>
      <c r="T260" s="74" t="s">
        <v>28</v>
      </c>
      <c r="U260" s="30" t="str">
        <f t="shared" si="571"/>
        <v>C04-06</v>
      </c>
      <c r="V260" s="30">
        <v>132</v>
      </c>
      <c r="W260" s="30">
        <v>20</v>
      </c>
      <c r="X260" s="30">
        <v>112</v>
      </c>
      <c r="Y260" s="31">
        <f>Y257+1000</f>
        <v>155000</v>
      </c>
      <c r="Z260" s="31">
        <f>Y260*V260</f>
        <v>20460000</v>
      </c>
      <c r="AA260" s="38">
        <f>V260*Y260</f>
        <v>20460000</v>
      </c>
      <c r="AB260" s="33">
        <f t="shared" ref="AB260:AB262" si="679">AB200</f>
        <v>0.95</v>
      </c>
      <c r="AC260" s="33">
        <f t="shared" si="579"/>
        <v>0.2</v>
      </c>
      <c r="AD260" s="35">
        <f t="shared" si="556"/>
        <v>19437000</v>
      </c>
      <c r="AE260" s="36">
        <f t="shared" si="557"/>
        <v>3887400</v>
      </c>
      <c r="AF260" s="29">
        <f t="shared" si="580"/>
        <v>8</v>
      </c>
      <c r="AG260" s="36">
        <f t="shared" si="672"/>
        <v>1943700</v>
      </c>
      <c r="AH260" s="36">
        <f t="shared" si="558"/>
        <v>1023000</v>
      </c>
    </row>
    <row r="261" customFormat="1" ht="23" customHeight="1" spans="1:34">
      <c r="A261" s="42" t="str">
        <f t="shared" ref="A261:G261" si="680">A260</f>
        <v>B</v>
      </c>
      <c r="B261" s="72" t="str">
        <f t="shared" si="680"/>
        <v>06</v>
      </c>
      <c r="C261" s="74" t="str">
        <f t="shared" si="680"/>
        <v>06</v>
      </c>
      <c r="D261" s="43" t="str">
        <f t="shared" si="680"/>
        <v>B06-06</v>
      </c>
      <c r="E261" s="43">
        <f t="shared" si="680"/>
        <v>69</v>
      </c>
      <c r="F261" s="43">
        <f t="shared" si="680"/>
        <v>10</v>
      </c>
      <c r="G261" s="43">
        <f t="shared" si="680"/>
        <v>59</v>
      </c>
      <c r="H261" s="44"/>
      <c r="I261" s="44">
        <f t="shared" si="675"/>
        <v>10695000</v>
      </c>
      <c r="J261" s="32">
        <f t="shared" ref="J261:J324" si="681">I261</f>
        <v>10695000</v>
      </c>
      <c r="K261" s="33">
        <f t="shared" si="678"/>
        <v>0.9</v>
      </c>
      <c r="L261" s="34">
        <f t="shared" si="576"/>
        <v>0.4</v>
      </c>
      <c r="M261" s="35">
        <f t="shared" ref="M261:M324" si="682">J261*K261</f>
        <v>9625500</v>
      </c>
      <c r="N261" s="36">
        <f t="shared" ref="N261:N324" si="683">M261*L261</f>
        <v>3850200</v>
      </c>
      <c r="O261" s="29">
        <f t="shared" si="577"/>
        <v>6</v>
      </c>
      <c r="P261" s="36">
        <f t="shared" si="673"/>
        <v>962550</v>
      </c>
      <c r="Q261" s="36">
        <f t="shared" ref="Q261:Q324" si="684">J261-M261</f>
        <v>1069500</v>
      </c>
      <c r="R261" s="43" t="s">
        <v>46</v>
      </c>
      <c r="S261" s="72" t="s">
        <v>30</v>
      </c>
      <c r="T261" s="74" t="s">
        <v>28</v>
      </c>
      <c r="U261" s="43" t="str">
        <f t="shared" si="571"/>
        <v>C04-06</v>
      </c>
      <c r="V261" s="43">
        <v>132</v>
      </c>
      <c r="W261" s="43">
        <v>20</v>
      </c>
      <c r="X261" s="43">
        <v>112</v>
      </c>
      <c r="Y261" s="44"/>
      <c r="Z261" s="44"/>
      <c r="AA261" s="38">
        <f t="shared" si="676"/>
        <v>20460000</v>
      </c>
      <c r="AB261" s="33">
        <f t="shared" si="679"/>
        <v>0.9</v>
      </c>
      <c r="AC261" s="40">
        <f t="shared" si="579"/>
        <v>0.4</v>
      </c>
      <c r="AD261" s="35">
        <f t="shared" ref="AD261:AD324" si="685">AA261*AB261</f>
        <v>18414000</v>
      </c>
      <c r="AE261" s="36">
        <f t="shared" ref="AE261:AE324" si="686">AD261*AC261</f>
        <v>7365600</v>
      </c>
      <c r="AF261" s="29">
        <f t="shared" si="580"/>
        <v>6</v>
      </c>
      <c r="AG261" s="36">
        <f>(AD261-AE261)/AF261</f>
        <v>1841400</v>
      </c>
      <c r="AH261" s="36">
        <f t="shared" ref="AH261:AH324" si="687">AA261-AD261</f>
        <v>2046000</v>
      </c>
    </row>
    <row r="262" customFormat="1" ht="23" customHeight="1" spans="1:34">
      <c r="A262" s="46" t="str">
        <f t="shared" ref="A262:G262" si="688">A261</f>
        <v>B</v>
      </c>
      <c r="B262" s="72" t="str">
        <f t="shared" si="688"/>
        <v>06</v>
      </c>
      <c r="C262" s="74" t="str">
        <f t="shared" si="688"/>
        <v>06</v>
      </c>
      <c r="D262" s="47" t="str">
        <f t="shared" si="688"/>
        <v>B06-06</v>
      </c>
      <c r="E262" s="47">
        <f t="shared" si="688"/>
        <v>69</v>
      </c>
      <c r="F262" s="47">
        <f t="shared" si="688"/>
        <v>10</v>
      </c>
      <c r="G262" s="47">
        <f t="shared" si="688"/>
        <v>59</v>
      </c>
      <c r="H262" s="48"/>
      <c r="I262" s="48">
        <f t="shared" si="675"/>
        <v>10695000</v>
      </c>
      <c r="J262" s="32">
        <f t="shared" si="681"/>
        <v>10695000</v>
      </c>
      <c r="K262" s="33">
        <f t="shared" si="678"/>
        <v>0.8</v>
      </c>
      <c r="L262" s="34">
        <f t="shared" si="576"/>
        <v>1</v>
      </c>
      <c r="M262" s="35">
        <f t="shared" si="682"/>
        <v>8556000</v>
      </c>
      <c r="N262" s="36">
        <f t="shared" si="683"/>
        <v>8556000</v>
      </c>
      <c r="O262" s="29">
        <f t="shared" si="577"/>
        <v>0</v>
      </c>
      <c r="P262" s="36">
        <v>0</v>
      </c>
      <c r="Q262" s="36">
        <f t="shared" si="684"/>
        <v>2139000</v>
      </c>
      <c r="R262" s="47" t="s">
        <v>46</v>
      </c>
      <c r="S262" s="72" t="s">
        <v>30</v>
      </c>
      <c r="T262" s="74" t="s">
        <v>28</v>
      </c>
      <c r="U262" s="47" t="str">
        <f t="shared" si="571"/>
        <v>C04-06</v>
      </c>
      <c r="V262" s="47">
        <v>132</v>
      </c>
      <c r="W262" s="47">
        <v>20</v>
      </c>
      <c r="X262" s="47">
        <v>112</v>
      </c>
      <c r="Y262" s="48"/>
      <c r="Z262" s="48"/>
      <c r="AA262" s="38">
        <f t="shared" si="676"/>
        <v>20460000</v>
      </c>
      <c r="AB262" s="33">
        <f t="shared" si="679"/>
        <v>0.8</v>
      </c>
      <c r="AC262" s="40">
        <f t="shared" si="579"/>
        <v>1</v>
      </c>
      <c r="AD262" s="35">
        <f t="shared" si="685"/>
        <v>16368000</v>
      </c>
      <c r="AE262" s="36">
        <f t="shared" si="686"/>
        <v>16368000</v>
      </c>
      <c r="AF262" s="29">
        <f t="shared" si="580"/>
        <v>0</v>
      </c>
      <c r="AG262" s="36">
        <f t="shared" ref="AG262:AG266" si="689">(AD262-AE262)/8</f>
        <v>0</v>
      </c>
      <c r="AH262" s="36">
        <f t="shared" si="687"/>
        <v>4092000</v>
      </c>
    </row>
    <row r="263" customFormat="1" ht="23" customHeight="1" spans="1:34">
      <c r="A263" s="28" t="s">
        <v>45</v>
      </c>
      <c r="B263" s="72" t="s">
        <v>31</v>
      </c>
      <c r="C263" s="74" t="s">
        <v>30</v>
      </c>
      <c r="D263" s="30" t="str">
        <f>A263&amp;C263&amp;"-"&amp;B263</f>
        <v>B06-07</v>
      </c>
      <c r="E263" s="30">
        <v>70</v>
      </c>
      <c r="F263" s="30">
        <f>E263-G263</f>
        <v>11</v>
      </c>
      <c r="G263" s="30">
        <v>59</v>
      </c>
      <c r="H263" s="31">
        <f>H260+1000</f>
        <v>156000</v>
      </c>
      <c r="I263" s="31">
        <f>H263*E263</f>
        <v>10920000</v>
      </c>
      <c r="J263" s="32">
        <f t="shared" si="681"/>
        <v>10920000</v>
      </c>
      <c r="K263" s="33">
        <f>K260</f>
        <v>0.95</v>
      </c>
      <c r="L263" s="34">
        <f t="shared" si="576"/>
        <v>0.2</v>
      </c>
      <c r="M263" s="35">
        <f t="shared" si="682"/>
        <v>10374000</v>
      </c>
      <c r="N263" s="36">
        <f t="shared" si="683"/>
        <v>2074800</v>
      </c>
      <c r="O263" s="29">
        <f t="shared" si="577"/>
        <v>8</v>
      </c>
      <c r="P263" s="36">
        <f t="shared" ref="P263:P267" si="690">(M263-N263)/O263</f>
        <v>1037400</v>
      </c>
      <c r="Q263" s="36">
        <f t="shared" si="684"/>
        <v>546000</v>
      </c>
      <c r="R263" s="30" t="s">
        <v>46</v>
      </c>
      <c r="S263" s="72" t="s">
        <v>31</v>
      </c>
      <c r="T263" s="74" t="s">
        <v>28</v>
      </c>
      <c r="U263" s="30" t="str">
        <f t="shared" ref="U263:U326" si="691">R263&amp;T263&amp;"-"&amp;S263</f>
        <v>C04-07</v>
      </c>
      <c r="V263" s="30">
        <v>134</v>
      </c>
      <c r="W263" s="30">
        <v>20</v>
      </c>
      <c r="X263" s="30">
        <v>114</v>
      </c>
      <c r="Y263" s="31">
        <f>Y260+1000</f>
        <v>156000</v>
      </c>
      <c r="Z263" s="31">
        <f>Y263*V263</f>
        <v>20904000</v>
      </c>
      <c r="AA263" s="38">
        <f>V263*Y263</f>
        <v>20904000</v>
      </c>
      <c r="AB263" s="33">
        <f>AB260</f>
        <v>0.95</v>
      </c>
      <c r="AC263" s="33">
        <f t="shared" si="579"/>
        <v>0.2</v>
      </c>
      <c r="AD263" s="35">
        <f t="shared" si="685"/>
        <v>19858800</v>
      </c>
      <c r="AE263" s="36">
        <f t="shared" si="686"/>
        <v>3971760</v>
      </c>
      <c r="AF263" s="29">
        <f t="shared" si="580"/>
        <v>8</v>
      </c>
      <c r="AG263" s="36">
        <f t="shared" si="689"/>
        <v>1985880</v>
      </c>
      <c r="AH263" s="36">
        <f t="shared" si="687"/>
        <v>1045200</v>
      </c>
    </row>
    <row r="264" customFormat="1" ht="23" customHeight="1" spans="1:34">
      <c r="A264" s="42" t="str">
        <f t="shared" ref="A264:G264" si="692">A263</f>
        <v>B</v>
      </c>
      <c r="B264" s="72" t="str">
        <f t="shared" si="692"/>
        <v>07</v>
      </c>
      <c r="C264" s="74" t="str">
        <f t="shared" si="692"/>
        <v>06</v>
      </c>
      <c r="D264" s="43" t="str">
        <f t="shared" si="692"/>
        <v>B06-07</v>
      </c>
      <c r="E264" s="43">
        <f t="shared" si="692"/>
        <v>70</v>
      </c>
      <c r="F264" s="43">
        <f t="shared" si="692"/>
        <v>11</v>
      </c>
      <c r="G264" s="43">
        <f t="shared" si="692"/>
        <v>59</v>
      </c>
      <c r="H264" s="44"/>
      <c r="I264" s="44">
        <f t="shared" ref="I264:I268" si="693">I263</f>
        <v>10920000</v>
      </c>
      <c r="J264" s="32">
        <f t="shared" si="681"/>
        <v>10920000</v>
      </c>
      <c r="K264" s="33">
        <f t="shared" ref="K264:O264" si="694">K261</f>
        <v>0.9</v>
      </c>
      <c r="L264" s="34">
        <f t="shared" si="694"/>
        <v>0.4</v>
      </c>
      <c r="M264" s="35">
        <f t="shared" si="682"/>
        <v>9828000</v>
      </c>
      <c r="N264" s="36">
        <f t="shared" si="683"/>
        <v>3931200</v>
      </c>
      <c r="O264" s="29">
        <f t="shared" si="694"/>
        <v>6</v>
      </c>
      <c r="P264" s="36">
        <f t="shared" si="690"/>
        <v>982800</v>
      </c>
      <c r="Q264" s="36">
        <f t="shared" si="684"/>
        <v>1092000</v>
      </c>
      <c r="R264" s="43" t="s">
        <v>46</v>
      </c>
      <c r="S264" s="72" t="s">
        <v>31</v>
      </c>
      <c r="T264" s="74" t="s">
        <v>28</v>
      </c>
      <c r="U264" s="43" t="str">
        <f t="shared" si="691"/>
        <v>C04-07</v>
      </c>
      <c r="V264" s="43">
        <v>134</v>
      </c>
      <c r="W264" s="43">
        <v>20</v>
      </c>
      <c r="X264" s="43">
        <v>114</v>
      </c>
      <c r="Y264" s="44"/>
      <c r="Z264" s="44"/>
      <c r="AA264" s="38">
        <f t="shared" ref="AA264:AA268" si="695">AA263</f>
        <v>20904000</v>
      </c>
      <c r="AB264" s="33">
        <f t="shared" ref="AB264:AF264" si="696">AB261</f>
        <v>0.9</v>
      </c>
      <c r="AC264" s="40">
        <f t="shared" si="696"/>
        <v>0.4</v>
      </c>
      <c r="AD264" s="35">
        <f t="shared" si="685"/>
        <v>18813600</v>
      </c>
      <c r="AE264" s="36">
        <f t="shared" si="686"/>
        <v>7525440</v>
      </c>
      <c r="AF264" s="29">
        <f t="shared" si="696"/>
        <v>6</v>
      </c>
      <c r="AG264" s="36">
        <f>(AD264-AE264)/AF264</f>
        <v>1881360</v>
      </c>
      <c r="AH264" s="36">
        <f t="shared" si="687"/>
        <v>2090400</v>
      </c>
    </row>
    <row r="265" customFormat="1" ht="23" customHeight="1" spans="1:34">
      <c r="A265" s="46" t="str">
        <f t="shared" ref="A265:G265" si="697">A264</f>
        <v>B</v>
      </c>
      <c r="B265" s="72" t="str">
        <f t="shared" si="697"/>
        <v>07</v>
      </c>
      <c r="C265" s="74" t="str">
        <f t="shared" si="697"/>
        <v>06</v>
      </c>
      <c r="D265" s="47" t="str">
        <f t="shared" si="697"/>
        <v>B06-07</v>
      </c>
      <c r="E265" s="47">
        <f t="shared" si="697"/>
        <v>70</v>
      </c>
      <c r="F265" s="47">
        <f t="shared" si="697"/>
        <v>11</v>
      </c>
      <c r="G265" s="47">
        <f t="shared" si="697"/>
        <v>59</v>
      </c>
      <c r="H265" s="48"/>
      <c r="I265" s="48">
        <f t="shared" si="693"/>
        <v>10920000</v>
      </c>
      <c r="J265" s="32">
        <f t="shared" si="681"/>
        <v>10920000</v>
      </c>
      <c r="K265" s="33">
        <f t="shared" ref="K265:O265" si="698">K262</f>
        <v>0.8</v>
      </c>
      <c r="L265" s="34">
        <f t="shared" si="698"/>
        <v>1</v>
      </c>
      <c r="M265" s="35">
        <f t="shared" si="682"/>
        <v>8736000</v>
      </c>
      <c r="N265" s="36">
        <f t="shared" si="683"/>
        <v>8736000</v>
      </c>
      <c r="O265" s="29">
        <f t="shared" si="698"/>
        <v>0</v>
      </c>
      <c r="P265" s="36">
        <v>0</v>
      </c>
      <c r="Q265" s="36">
        <f t="shared" si="684"/>
        <v>2184000</v>
      </c>
      <c r="R265" s="47" t="s">
        <v>46</v>
      </c>
      <c r="S265" s="72" t="s">
        <v>31</v>
      </c>
      <c r="T265" s="74" t="s">
        <v>28</v>
      </c>
      <c r="U265" s="47" t="str">
        <f t="shared" si="691"/>
        <v>C04-07</v>
      </c>
      <c r="V265" s="47">
        <v>134</v>
      </c>
      <c r="W265" s="47">
        <v>20</v>
      </c>
      <c r="X265" s="47">
        <v>114</v>
      </c>
      <c r="Y265" s="48"/>
      <c r="Z265" s="48"/>
      <c r="AA265" s="38">
        <f t="shared" si="695"/>
        <v>20904000</v>
      </c>
      <c r="AB265" s="33">
        <f t="shared" ref="AB265:AF265" si="699">AB262</f>
        <v>0.8</v>
      </c>
      <c r="AC265" s="40">
        <f t="shared" si="699"/>
        <v>1</v>
      </c>
      <c r="AD265" s="35">
        <f t="shared" si="685"/>
        <v>16723200</v>
      </c>
      <c r="AE265" s="36">
        <f t="shared" si="686"/>
        <v>16723200</v>
      </c>
      <c r="AF265" s="29">
        <f t="shared" si="699"/>
        <v>0</v>
      </c>
      <c r="AG265" s="36">
        <f t="shared" si="689"/>
        <v>0</v>
      </c>
      <c r="AH265" s="36">
        <f t="shared" si="687"/>
        <v>4180800</v>
      </c>
    </row>
    <row r="266" customFormat="1" ht="23" customHeight="1" spans="1:34">
      <c r="A266" s="28" t="s">
        <v>45</v>
      </c>
      <c r="B266" s="72" t="s">
        <v>32</v>
      </c>
      <c r="C266" s="74" t="s">
        <v>30</v>
      </c>
      <c r="D266" s="30" t="str">
        <f>A266&amp;C266&amp;"-"&amp;B266</f>
        <v>B06-08</v>
      </c>
      <c r="E266" s="30">
        <v>70</v>
      </c>
      <c r="F266" s="30">
        <f>E266-G266</f>
        <v>10</v>
      </c>
      <c r="G266" s="30">
        <v>60</v>
      </c>
      <c r="H266" s="31">
        <f>H263+1000</f>
        <v>157000</v>
      </c>
      <c r="I266" s="31">
        <f>H266*E266</f>
        <v>10990000</v>
      </c>
      <c r="J266" s="32">
        <f t="shared" si="681"/>
        <v>10990000</v>
      </c>
      <c r="K266" s="33">
        <f t="shared" ref="K266:O266" si="700">K263</f>
        <v>0.95</v>
      </c>
      <c r="L266" s="34">
        <f t="shared" si="700"/>
        <v>0.2</v>
      </c>
      <c r="M266" s="35">
        <f t="shared" si="682"/>
        <v>10440500</v>
      </c>
      <c r="N266" s="36">
        <f t="shared" si="683"/>
        <v>2088100</v>
      </c>
      <c r="O266" s="29">
        <f t="shared" si="700"/>
        <v>8</v>
      </c>
      <c r="P266" s="36">
        <f t="shared" si="690"/>
        <v>1044050</v>
      </c>
      <c r="Q266" s="36">
        <f t="shared" si="684"/>
        <v>549500</v>
      </c>
      <c r="R266" s="30" t="s">
        <v>46</v>
      </c>
      <c r="S266" s="72" t="s">
        <v>32</v>
      </c>
      <c r="T266" s="74" t="s">
        <v>28</v>
      </c>
      <c r="U266" s="30" t="str">
        <f t="shared" si="691"/>
        <v>C04-08</v>
      </c>
      <c r="V266" s="30">
        <v>136</v>
      </c>
      <c r="W266" s="30">
        <v>20</v>
      </c>
      <c r="X266" s="30">
        <v>116</v>
      </c>
      <c r="Y266" s="31">
        <f>Y263+1000</f>
        <v>157000</v>
      </c>
      <c r="Z266" s="31">
        <f>Y266*V266</f>
        <v>21352000</v>
      </c>
      <c r="AA266" s="38">
        <f>V266*Y266</f>
        <v>21352000</v>
      </c>
      <c r="AB266" s="33">
        <f t="shared" ref="AB266:AF266" si="701">AB263</f>
        <v>0.95</v>
      </c>
      <c r="AC266" s="33">
        <f t="shared" si="701"/>
        <v>0.2</v>
      </c>
      <c r="AD266" s="35">
        <f t="shared" si="685"/>
        <v>20284400</v>
      </c>
      <c r="AE266" s="36">
        <f t="shared" si="686"/>
        <v>4056880</v>
      </c>
      <c r="AF266" s="29">
        <f t="shared" si="701"/>
        <v>8</v>
      </c>
      <c r="AG266" s="36">
        <f t="shared" si="689"/>
        <v>2028440</v>
      </c>
      <c r="AH266" s="36">
        <f t="shared" si="687"/>
        <v>1067600</v>
      </c>
    </row>
    <row r="267" customFormat="1" ht="23" customHeight="1" spans="1:34">
      <c r="A267" s="42" t="str">
        <f t="shared" ref="A267:G267" si="702">A266</f>
        <v>B</v>
      </c>
      <c r="B267" s="72" t="str">
        <f t="shared" si="702"/>
        <v>08</v>
      </c>
      <c r="C267" s="74" t="str">
        <f t="shared" si="702"/>
        <v>06</v>
      </c>
      <c r="D267" s="43" t="str">
        <f t="shared" si="702"/>
        <v>B06-08</v>
      </c>
      <c r="E267" s="43">
        <f t="shared" si="702"/>
        <v>70</v>
      </c>
      <c r="F267" s="43">
        <f t="shared" si="702"/>
        <v>10</v>
      </c>
      <c r="G267" s="43">
        <f t="shared" si="702"/>
        <v>60</v>
      </c>
      <c r="H267" s="44"/>
      <c r="I267" s="44">
        <f t="shared" si="693"/>
        <v>10990000</v>
      </c>
      <c r="J267" s="32">
        <f t="shared" si="681"/>
        <v>10990000</v>
      </c>
      <c r="K267" s="33">
        <f t="shared" ref="K267:O267" si="703">K264</f>
        <v>0.9</v>
      </c>
      <c r="L267" s="34">
        <f t="shared" si="703"/>
        <v>0.4</v>
      </c>
      <c r="M267" s="35">
        <f t="shared" si="682"/>
        <v>9891000</v>
      </c>
      <c r="N267" s="36">
        <f t="shared" si="683"/>
        <v>3956400</v>
      </c>
      <c r="O267" s="29">
        <f t="shared" si="703"/>
        <v>6</v>
      </c>
      <c r="P267" s="36">
        <f t="shared" si="690"/>
        <v>989100</v>
      </c>
      <c r="Q267" s="36">
        <f t="shared" si="684"/>
        <v>1099000</v>
      </c>
      <c r="R267" s="43" t="s">
        <v>46</v>
      </c>
      <c r="S267" s="72" t="s">
        <v>32</v>
      </c>
      <c r="T267" s="74" t="s">
        <v>28</v>
      </c>
      <c r="U267" s="43" t="str">
        <f t="shared" si="691"/>
        <v>C04-08</v>
      </c>
      <c r="V267" s="43">
        <v>136</v>
      </c>
      <c r="W267" s="43">
        <v>20</v>
      </c>
      <c r="X267" s="43">
        <v>116</v>
      </c>
      <c r="Y267" s="44"/>
      <c r="Z267" s="44"/>
      <c r="AA267" s="38">
        <f t="shared" si="695"/>
        <v>21352000</v>
      </c>
      <c r="AB267" s="33">
        <f t="shared" ref="AB267:AF267" si="704">AB264</f>
        <v>0.9</v>
      </c>
      <c r="AC267" s="40">
        <f t="shared" si="704"/>
        <v>0.4</v>
      </c>
      <c r="AD267" s="35">
        <f t="shared" si="685"/>
        <v>19216800</v>
      </c>
      <c r="AE267" s="36">
        <f t="shared" si="686"/>
        <v>7686720</v>
      </c>
      <c r="AF267" s="29">
        <f t="shared" si="704"/>
        <v>6</v>
      </c>
      <c r="AG267" s="36">
        <f>(AD267-AE267)/AF267</f>
        <v>1921680</v>
      </c>
      <c r="AH267" s="36">
        <f t="shared" si="687"/>
        <v>2135200</v>
      </c>
    </row>
    <row r="268" customFormat="1" ht="23" customHeight="1" spans="1:34">
      <c r="A268" s="46" t="str">
        <f t="shared" ref="A268:G268" si="705">A267</f>
        <v>B</v>
      </c>
      <c r="B268" s="72" t="str">
        <f t="shared" si="705"/>
        <v>08</v>
      </c>
      <c r="C268" s="74" t="str">
        <f t="shared" si="705"/>
        <v>06</v>
      </c>
      <c r="D268" s="47" t="str">
        <f t="shared" si="705"/>
        <v>B06-08</v>
      </c>
      <c r="E268" s="47">
        <f t="shared" si="705"/>
        <v>70</v>
      </c>
      <c r="F268" s="47">
        <f t="shared" si="705"/>
        <v>10</v>
      </c>
      <c r="G268" s="47">
        <f t="shared" si="705"/>
        <v>60</v>
      </c>
      <c r="H268" s="48"/>
      <c r="I268" s="48">
        <f t="shared" si="693"/>
        <v>10990000</v>
      </c>
      <c r="J268" s="32">
        <f t="shared" si="681"/>
        <v>10990000</v>
      </c>
      <c r="K268" s="33">
        <f t="shared" ref="K268:O268" si="706">K265</f>
        <v>0.8</v>
      </c>
      <c r="L268" s="34">
        <f t="shared" si="706"/>
        <v>1</v>
      </c>
      <c r="M268" s="35">
        <f t="shared" si="682"/>
        <v>8792000</v>
      </c>
      <c r="N268" s="36">
        <f t="shared" si="683"/>
        <v>8792000</v>
      </c>
      <c r="O268" s="29">
        <f t="shared" si="706"/>
        <v>0</v>
      </c>
      <c r="P268" s="36">
        <v>0</v>
      </c>
      <c r="Q268" s="36">
        <f t="shared" si="684"/>
        <v>2198000</v>
      </c>
      <c r="R268" s="47" t="s">
        <v>46</v>
      </c>
      <c r="S268" s="72" t="s">
        <v>32</v>
      </c>
      <c r="T268" s="74" t="s">
        <v>28</v>
      </c>
      <c r="U268" s="47" t="str">
        <f t="shared" si="691"/>
        <v>C04-08</v>
      </c>
      <c r="V268" s="47">
        <v>136</v>
      </c>
      <c r="W268" s="47">
        <v>20</v>
      </c>
      <c r="X268" s="47">
        <v>116</v>
      </c>
      <c r="Y268" s="48"/>
      <c r="Z268" s="48"/>
      <c r="AA268" s="38">
        <f t="shared" si="695"/>
        <v>21352000</v>
      </c>
      <c r="AB268" s="33">
        <f t="shared" ref="AB268:AF268" si="707">AB265</f>
        <v>0.8</v>
      </c>
      <c r="AC268" s="40">
        <f t="shared" si="707"/>
        <v>1</v>
      </c>
      <c r="AD268" s="35">
        <f t="shared" si="685"/>
        <v>17081600</v>
      </c>
      <c r="AE268" s="36">
        <f t="shared" si="686"/>
        <v>17081600</v>
      </c>
      <c r="AF268" s="29">
        <f t="shared" si="707"/>
        <v>0</v>
      </c>
      <c r="AG268" s="36">
        <f t="shared" ref="AG268:AG272" si="708">(AD268-AE268)/8</f>
        <v>0</v>
      </c>
      <c r="AH268" s="36">
        <f t="shared" si="687"/>
        <v>4270400</v>
      </c>
    </row>
    <row r="269" customFormat="1" ht="23" customHeight="1" spans="1:34">
      <c r="A269" s="28" t="s">
        <v>45</v>
      </c>
      <c r="B269" s="72" t="s">
        <v>33</v>
      </c>
      <c r="C269" s="74" t="s">
        <v>30</v>
      </c>
      <c r="D269" s="30" t="str">
        <f>A269&amp;C269&amp;"-"&amp;B269</f>
        <v>B06-09</v>
      </c>
      <c r="E269" s="30">
        <v>70</v>
      </c>
      <c r="F269" s="30">
        <f>E269-G269</f>
        <v>10</v>
      </c>
      <c r="G269" s="30">
        <v>60</v>
      </c>
      <c r="H269" s="31">
        <f>H266+1000</f>
        <v>158000</v>
      </c>
      <c r="I269" s="31">
        <f>H269*E269</f>
        <v>11060000</v>
      </c>
      <c r="J269" s="32">
        <f t="shared" si="681"/>
        <v>11060000</v>
      </c>
      <c r="K269" s="33">
        <f t="shared" ref="K269:O269" si="709">K266</f>
        <v>0.95</v>
      </c>
      <c r="L269" s="34">
        <f t="shared" si="709"/>
        <v>0.2</v>
      </c>
      <c r="M269" s="35">
        <f t="shared" si="682"/>
        <v>10507000</v>
      </c>
      <c r="N269" s="36">
        <f t="shared" si="683"/>
        <v>2101400</v>
      </c>
      <c r="O269" s="29">
        <f t="shared" si="709"/>
        <v>8</v>
      </c>
      <c r="P269" s="36">
        <f t="shared" ref="P269:P273" si="710">(M269-N269)/O269</f>
        <v>1050700</v>
      </c>
      <c r="Q269" s="36">
        <f t="shared" si="684"/>
        <v>553000</v>
      </c>
      <c r="R269" s="30" t="s">
        <v>46</v>
      </c>
      <c r="S269" s="72" t="s">
        <v>33</v>
      </c>
      <c r="T269" s="74" t="s">
        <v>28</v>
      </c>
      <c r="U269" s="30" t="str">
        <f t="shared" si="691"/>
        <v>C04-09</v>
      </c>
      <c r="V269" s="30">
        <v>137</v>
      </c>
      <c r="W269" s="30">
        <v>20</v>
      </c>
      <c r="X269" s="30">
        <v>117</v>
      </c>
      <c r="Y269" s="31">
        <f>Y266+1000</f>
        <v>158000</v>
      </c>
      <c r="Z269" s="31">
        <f>Y269*V269</f>
        <v>21646000</v>
      </c>
      <c r="AA269" s="38">
        <f>V269*Y269</f>
        <v>21646000</v>
      </c>
      <c r="AB269" s="33">
        <f t="shared" ref="AB269:AF269" si="711">AB266</f>
        <v>0.95</v>
      </c>
      <c r="AC269" s="33">
        <f t="shared" si="711"/>
        <v>0.2</v>
      </c>
      <c r="AD269" s="35">
        <f t="shared" si="685"/>
        <v>20563700</v>
      </c>
      <c r="AE269" s="36">
        <f t="shared" si="686"/>
        <v>4112740</v>
      </c>
      <c r="AF269" s="29">
        <f t="shared" si="711"/>
        <v>8</v>
      </c>
      <c r="AG269" s="36">
        <f t="shared" si="708"/>
        <v>2056370</v>
      </c>
      <c r="AH269" s="36">
        <f t="shared" si="687"/>
        <v>1082300</v>
      </c>
    </row>
    <row r="270" customFormat="1" ht="23" customHeight="1" spans="1:34">
      <c r="A270" s="42" t="str">
        <f t="shared" ref="A270:G270" si="712">A269</f>
        <v>B</v>
      </c>
      <c r="B270" s="72" t="str">
        <f t="shared" si="712"/>
        <v>09</v>
      </c>
      <c r="C270" s="74" t="str">
        <f t="shared" si="712"/>
        <v>06</v>
      </c>
      <c r="D270" s="43" t="str">
        <f t="shared" si="712"/>
        <v>B06-09</v>
      </c>
      <c r="E270" s="43">
        <f t="shared" si="712"/>
        <v>70</v>
      </c>
      <c r="F270" s="43">
        <f t="shared" si="712"/>
        <v>10</v>
      </c>
      <c r="G270" s="43">
        <f t="shared" si="712"/>
        <v>60</v>
      </c>
      <c r="H270" s="44"/>
      <c r="I270" s="44">
        <f t="shared" ref="I270:I274" si="713">I269</f>
        <v>11060000</v>
      </c>
      <c r="J270" s="32">
        <f t="shared" si="681"/>
        <v>11060000</v>
      </c>
      <c r="K270" s="33">
        <f t="shared" ref="K270:O270" si="714">K267</f>
        <v>0.9</v>
      </c>
      <c r="L270" s="34">
        <f t="shared" si="714"/>
        <v>0.4</v>
      </c>
      <c r="M270" s="35">
        <f t="shared" si="682"/>
        <v>9954000</v>
      </c>
      <c r="N270" s="36">
        <f t="shared" si="683"/>
        <v>3981600</v>
      </c>
      <c r="O270" s="29">
        <f t="shared" si="714"/>
        <v>6</v>
      </c>
      <c r="P270" s="36">
        <f t="shared" si="710"/>
        <v>995400</v>
      </c>
      <c r="Q270" s="36">
        <f t="shared" si="684"/>
        <v>1106000</v>
      </c>
      <c r="R270" s="43" t="s">
        <v>46</v>
      </c>
      <c r="S270" s="72" t="s">
        <v>33</v>
      </c>
      <c r="T270" s="74" t="s">
        <v>28</v>
      </c>
      <c r="U270" s="43" t="str">
        <f t="shared" si="691"/>
        <v>C04-09</v>
      </c>
      <c r="V270" s="43">
        <v>137</v>
      </c>
      <c r="W270" s="43">
        <v>20</v>
      </c>
      <c r="X270" s="43">
        <v>117</v>
      </c>
      <c r="Y270" s="44"/>
      <c r="Z270" s="44"/>
      <c r="AA270" s="38">
        <f t="shared" ref="AA270:AA274" si="715">AA269</f>
        <v>21646000</v>
      </c>
      <c r="AB270" s="33">
        <f t="shared" ref="AB270:AF270" si="716">AB267</f>
        <v>0.9</v>
      </c>
      <c r="AC270" s="40">
        <f t="shared" si="716"/>
        <v>0.4</v>
      </c>
      <c r="AD270" s="35">
        <f t="shared" si="685"/>
        <v>19481400</v>
      </c>
      <c r="AE270" s="36">
        <f t="shared" si="686"/>
        <v>7792560</v>
      </c>
      <c r="AF270" s="29">
        <f t="shared" si="716"/>
        <v>6</v>
      </c>
      <c r="AG270" s="36">
        <f>(AD270-AE270)/AF270</f>
        <v>1948140</v>
      </c>
      <c r="AH270" s="36">
        <f t="shared" si="687"/>
        <v>2164600</v>
      </c>
    </row>
    <row r="271" customFormat="1" ht="23" customHeight="1" spans="1:34">
      <c r="A271" s="46" t="str">
        <f t="shared" ref="A271:G271" si="717">A270</f>
        <v>B</v>
      </c>
      <c r="B271" s="72" t="str">
        <f t="shared" si="717"/>
        <v>09</v>
      </c>
      <c r="C271" s="74" t="str">
        <f t="shared" si="717"/>
        <v>06</v>
      </c>
      <c r="D271" s="47" t="str">
        <f t="shared" si="717"/>
        <v>B06-09</v>
      </c>
      <c r="E271" s="47">
        <f t="shared" si="717"/>
        <v>70</v>
      </c>
      <c r="F271" s="47">
        <f t="shared" si="717"/>
        <v>10</v>
      </c>
      <c r="G271" s="47">
        <f t="shared" si="717"/>
        <v>60</v>
      </c>
      <c r="H271" s="48"/>
      <c r="I271" s="48">
        <f t="shared" si="713"/>
        <v>11060000</v>
      </c>
      <c r="J271" s="32">
        <f t="shared" si="681"/>
        <v>11060000</v>
      </c>
      <c r="K271" s="33">
        <f t="shared" ref="K271:O271" si="718">K268</f>
        <v>0.8</v>
      </c>
      <c r="L271" s="34">
        <f t="shared" si="718"/>
        <v>1</v>
      </c>
      <c r="M271" s="35">
        <f t="shared" si="682"/>
        <v>8848000</v>
      </c>
      <c r="N271" s="36">
        <f t="shared" si="683"/>
        <v>8848000</v>
      </c>
      <c r="O271" s="29">
        <f t="shared" si="718"/>
        <v>0</v>
      </c>
      <c r="P271" s="36">
        <v>0</v>
      </c>
      <c r="Q271" s="36">
        <f t="shared" si="684"/>
        <v>2212000</v>
      </c>
      <c r="R271" s="47" t="s">
        <v>46</v>
      </c>
      <c r="S271" s="72" t="s">
        <v>33</v>
      </c>
      <c r="T271" s="74" t="s">
        <v>28</v>
      </c>
      <c r="U271" s="47" t="str">
        <f t="shared" si="691"/>
        <v>C04-09</v>
      </c>
      <c r="V271" s="47">
        <v>137</v>
      </c>
      <c r="W271" s="47">
        <v>20</v>
      </c>
      <c r="X271" s="47">
        <v>117</v>
      </c>
      <c r="Y271" s="48"/>
      <c r="Z271" s="48"/>
      <c r="AA271" s="38">
        <f t="shared" si="715"/>
        <v>21646000</v>
      </c>
      <c r="AB271" s="33">
        <f t="shared" ref="AB271:AF271" si="719">AB268</f>
        <v>0.8</v>
      </c>
      <c r="AC271" s="40">
        <f t="shared" si="719"/>
        <v>1</v>
      </c>
      <c r="AD271" s="35">
        <f t="shared" si="685"/>
        <v>17316800</v>
      </c>
      <c r="AE271" s="36">
        <f t="shared" si="686"/>
        <v>17316800</v>
      </c>
      <c r="AF271" s="29">
        <f t="shared" si="719"/>
        <v>0</v>
      </c>
      <c r="AG271" s="36">
        <f t="shared" si="708"/>
        <v>0</v>
      </c>
      <c r="AH271" s="36">
        <f t="shared" si="687"/>
        <v>4329200</v>
      </c>
    </row>
    <row r="272" customFormat="1" ht="23" customHeight="1" spans="1:34">
      <c r="A272" s="28" t="s">
        <v>45</v>
      </c>
      <c r="B272" s="72" t="s">
        <v>34</v>
      </c>
      <c r="C272" s="74" t="s">
        <v>30</v>
      </c>
      <c r="D272" s="30" t="str">
        <f>A272&amp;C272&amp;"-"&amp;B272</f>
        <v>B06-10</v>
      </c>
      <c r="E272" s="30">
        <v>70</v>
      </c>
      <c r="F272" s="30">
        <f>E272-G272</f>
        <v>10</v>
      </c>
      <c r="G272" s="30">
        <v>60</v>
      </c>
      <c r="H272" s="31">
        <f>H269+1000</f>
        <v>159000</v>
      </c>
      <c r="I272" s="31">
        <f>H272*E272</f>
        <v>11130000</v>
      </c>
      <c r="J272" s="32">
        <f t="shared" si="681"/>
        <v>11130000</v>
      </c>
      <c r="K272" s="33">
        <f t="shared" ref="K272:O272" si="720">K269</f>
        <v>0.95</v>
      </c>
      <c r="L272" s="34">
        <f t="shared" si="720"/>
        <v>0.2</v>
      </c>
      <c r="M272" s="35">
        <f t="shared" si="682"/>
        <v>10573500</v>
      </c>
      <c r="N272" s="36">
        <f t="shared" si="683"/>
        <v>2114700</v>
      </c>
      <c r="O272" s="29">
        <f t="shared" si="720"/>
        <v>8</v>
      </c>
      <c r="P272" s="36">
        <f t="shared" si="710"/>
        <v>1057350</v>
      </c>
      <c r="Q272" s="36">
        <f t="shared" si="684"/>
        <v>556500</v>
      </c>
      <c r="R272" s="30" t="s">
        <v>46</v>
      </c>
      <c r="S272" s="72" t="s">
        <v>34</v>
      </c>
      <c r="T272" s="74" t="s">
        <v>28</v>
      </c>
      <c r="U272" s="30" t="str">
        <f t="shared" si="691"/>
        <v>C04-10</v>
      </c>
      <c r="V272" s="30">
        <v>138</v>
      </c>
      <c r="W272" s="30">
        <v>20</v>
      </c>
      <c r="X272" s="30">
        <v>118</v>
      </c>
      <c r="Y272" s="31">
        <f>Y269+1000</f>
        <v>159000</v>
      </c>
      <c r="Z272" s="31">
        <f>Y272*V272</f>
        <v>21942000</v>
      </c>
      <c r="AA272" s="38">
        <f>V272*Y272</f>
        <v>21942000</v>
      </c>
      <c r="AB272" s="33">
        <f t="shared" ref="AB272:AF272" si="721">AB269</f>
        <v>0.95</v>
      </c>
      <c r="AC272" s="33">
        <f t="shared" si="721"/>
        <v>0.2</v>
      </c>
      <c r="AD272" s="35">
        <f t="shared" si="685"/>
        <v>20844900</v>
      </c>
      <c r="AE272" s="36">
        <f t="shared" si="686"/>
        <v>4168980</v>
      </c>
      <c r="AF272" s="29">
        <f t="shared" si="721"/>
        <v>8</v>
      </c>
      <c r="AG272" s="36">
        <f t="shared" si="708"/>
        <v>2084490</v>
      </c>
      <c r="AH272" s="36">
        <f t="shared" si="687"/>
        <v>1097100</v>
      </c>
    </row>
    <row r="273" customFormat="1" ht="23" customHeight="1" spans="1:34">
      <c r="A273" s="42" t="str">
        <f t="shared" ref="A273:G273" si="722">A272</f>
        <v>B</v>
      </c>
      <c r="B273" s="72" t="str">
        <f t="shared" si="722"/>
        <v>10</v>
      </c>
      <c r="C273" s="74" t="str">
        <f t="shared" si="722"/>
        <v>06</v>
      </c>
      <c r="D273" s="43" t="str">
        <f t="shared" si="722"/>
        <v>B06-10</v>
      </c>
      <c r="E273" s="43">
        <f t="shared" si="722"/>
        <v>70</v>
      </c>
      <c r="F273" s="43">
        <f t="shared" si="722"/>
        <v>10</v>
      </c>
      <c r="G273" s="43">
        <f t="shared" si="722"/>
        <v>60</v>
      </c>
      <c r="H273" s="44"/>
      <c r="I273" s="44">
        <f t="shared" si="713"/>
        <v>11130000</v>
      </c>
      <c r="J273" s="32">
        <f t="shared" si="681"/>
        <v>11130000</v>
      </c>
      <c r="K273" s="33">
        <f t="shared" ref="K273:O273" si="723">K270</f>
        <v>0.9</v>
      </c>
      <c r="L273" s="34">
        <f t="shared" si="723"/>
        <v>0.4</v>
      </c>
      <c r="M273" s="35">
        <f t="shared" si="682"/>
        <v>10017000</v>
      </c>
      <c r="N273" s="36">
        <f t="shared" si="683"/>
        <v>4006800</v>
      </c>
      <c r="O273" s="29">
        <f t="shared" si="723"/>
        <v>6</v>
      </c>
      <c r="P273" s="36">
        <f t="shared" si="710"/>
        <v>1001700</v>
      </c>
      <c r="Q273" s="36">
        <f t="shared" si="684"/>
        <v>1113000</v>
      </c>
      <c r="R273" s="43" t="s">
        <v>46</v>
      </c>
      <c r="S273" s="72" t="s">
        <v>34</v>
      </c>
      <c r="T273" s="74" t="s">
        <v>28</v>
      </c>
      <c r="U273" s="43" t="str">
        <f t="shared" si="691"/>
        <v>C04-10</v>
      </c>
      <c r="V273" s="43">
        <v>138</v>
      </c>
      <c r="W273" s="43">
        <v>20</v>
      </c>
      <c r="X273" s="43">
        <v>118</v>
      </c>
      <c r="Y273" s="44"/>
      <c r="Z273" s="44"/>
      <c r="AA273" s="38">
        <f t="shared" si="715"/>
        <v>21942000</v>
      </c>
      <c r="AB273" s="33">
        <f t="shared" ref="AB273:AF273" si="724">AB270</f>
        <v>0.9</v>
      </c>
      <c r="AC273" s="40">
        <f t="shared" si="724"/>
        <v>0.4</v>
      </c>
      <c r="AD273" s="35">
        <f t="shared" si="685"/>
        <v>19747800</v>
      </c>
      <c r="AE273" s="36">
        <f t="shared" si="686"/>
        <v>7899120</v>
      </c>
      <c r="AF273" s="29">
        <f t="shared" si="724"/>
        <v>6</v>
      </c>
      <c r="AG273" s="36">
        <f>(AD273-AE273)/AF273</f>
        <v>1974780</v>
      </c>
      <c r="AH273" s="36">
        <f t="shared" si="687"/>
        <v>2194200</v>
      </c>
    </row>
    <row r="274" customFormat="1" ht="23" customHeight="1" spans="1:34">
      <c r="A274" s="46" t="str">
        <f t="shared" ref="A274:G274" si="725">A273</f>
        <v>B</v>
      </c>
      <c r="B274" s="72" t="str">
        <f t="shared" si="725"/>
        <v>10</v>
      </c>
      <c r="C274" s="74" t="str">
        <f t="shared" si="725"/>
        <v>06</v>
      </c>
      <c r="D274" s="47" t="str">
        <f t="shared" si="725"/>
        <v>B06-10</v>
      </c>
      <c r="E274" s="47">
        <f t="shared" si="725"/>
        <v>70</v>
      </c>
      <c r="F274" s="47">
        <f t="shared" si="725"/>
        <v>10</v>
      </c>
      <c r="G274" s="47">
        <f t="shared" si="725"/>
        <v>60</v>
      </c>
      <c r="H274" s="48"/>
      <c r="I274" s="48">
        <f t="shared" si="713"/>
        <v>11130000</v>
      </c>
      <c r="J274" s="32">
        <f t="shared" si="681"/>
        <v>11130000</v>
      </c>
      <c r="K274" s="33">
        <f t="shared" ref="K274:O274" si="726">K271</f>
        <v>0.8</v>
      </c>
      <c r="L274" s="34">
        <f t="shared" si="726"/>
        <v>1</v>
      </c>
      <c r="M274" s="35">
        <f t="shared" si="682"/>
        <v>8904000</v>
      </c>
      <c r="N274" s="36">
        <f t="shared" si="683"/>
        <v>8904000</v>
      </c>
      <c r="O274" s="29">
        <f t="shared" si="726"/>
        <v>0</v>
      </c>
      <c r="P274" s="36">
        <v>0</v>
      </c>
      <c r="Q274" s="36">
        <f t="shared" si="684"/>
        <v>2226000</v>
      </c>
      <c r="R274" s="47" t="s">
        <v>46</v>
      </c>
      <c r="S274" s="72" t="s">
        <v>34</v>
      </c>
      <c r="T274" s="74" t="s">
        <v>28</v>
      </c>
      <c r="U274" s="47" t="str">
        <f t="shared" si="691"/>
        <v>C04-10</v>
      </c>
      <c r="V274" s="47">
        <v>138</v>
      </c>
      <c r="W274" s="47">
        <v>20</v>
      </c>
      <c r="X274" s="47">
        <v>118</v>
      </c>
      <c r="Y274" s="48"/>
      <c r="Z274" s="48"/>
      <c r="AA274" s="38">
        <f t="shared" si="715"/>
        <v>21942000</v>
      </c>
      <c r="AB274" s="33">
        <f t="shared" ref="AB274:AF274" si="727">AB271</f>
        <v>0.8</v>
      </c>
      <c r="AC274" s="40">
        <f t="shared" si="727"/>
        <v>1</v>
      </c>
      <c r="AD274" s="35">
        <f t="shared" si="685"/>
        <v>17553600</v>
      </c>
      <c r="AE274" s="36">
        <f t="shared" si="686"/>
        <v>17553600</v>
      </c>
      <c r="AF274" s="29">
        <f t="shared" si="727"/>
        <v>0</v>
      </c>
      <c r="AG274" s="36">
        <f t="shared" ref="AG274:AG278" si="728">(AD274-AE274)/8</f>
        <v>0</v>
      </c>
      <c r="AH274" s="36">
        <f t="shared" si="687"/>
        <v>4388400</v>
      </c>
    </row>
    <row r="275" customFormat="1" ht="23" customHeight="1" spans="1:34">
      <c r="A275" s="28" t="s">
        <v>45</v>
      </c>
      <c r="B275" s="72" t="s">
        <v>35</v>
      </c>
      <c r="C275" s="74" t="s">
        <v>30</v>
      </c>
      <c r="D275" s="30" t="str">
        <f>A275&amp;C275&amp;"-"&amp;B275</f>
        <v>B06-11</v>
      </c>
      <c r="E275" s="30">
        <v>70</v>
      </c>
      <c r="F275" s="30">
        <f>E275-G275</f>
        <v>10</v>
      </c>
      <c r="G275" s="30">
        <v>60</v>
      </c>
      <c r="H275" s="31">
        <f>H272+1000</f>
        <v>160000</v>
      </c>
      <c r="I275" s="31">
        <f>H275*E275</f>
        <v>11200000</v>
      </c>
      <c r="J275" s="32">
        <f t="shared" si="681"/>
        <v>11200000</v>
      </c>
      <c r="K275" s="33">
        <f t="shared" ref="K275:O275" si="729">K272</f>
        <v>0.95</v>
      </c>
      <c r="L275" s="34">
        <f t="shared" si="729"/>
        <v>0.2</v>
      </c>
      <c r="M275" s="35">
        <f t="shared" si="682"/>
        <v>10640000</v>
      </c>
      <c r="N275" s="36">
        <f t="shared" si="683"/>
        <v>2128000</v>
      </c>
      <c r="O275" s="29">
        <f t="shared" si="729"/>
        <v>8</v>
      </c>
      <c r="P275" s="36">
        <f t="shared" ref="P275:P279" si="730">(M275-N275)/O275</f>
        <v>1064000</v>
      </c>
      <c r="Q275" s="36">
        <f t="shared" si="684"/>
        <v>560000</v>
      </c>
      <c r="R275" s="30" t="s">
        <v>46</v>
      </c>
      <c r="S275" s="72" t="s">
        <v>35</v>
      </c>
      <c r="T275" s="74" t="s">
        <v>28</v>
      </c>
      <c r="U275" s="30" t="str">
        <f t="shared" si="691"/>
        <v>C04-11</v>
      </c>
      <c r="V275" s="30">
        <v>138</v>
      </c>
      <c r="W275" s="30">
        <v>20</v>
      </c>
      <c r="X275" s="30">
        <v>118</v>
      </c>
      <c r="Y275" s="31">
        <f>Y272+1000</f>
        <v>160000</v>
      </c>
      <c r="Z275" s="31">
        <f>Y275*V275</f>
        <v>22080000</v>
      </c>
      <c r="AA275" s="38">
        <f>V275*Y275</f>
        <v>22080000</v>
      </c>
      <c r="AB275" s="33">
        <f t="shared" ref="AB275:AF275" si="731">AB272</f>
        <v>0.95</v>
      </c>
      <c r="AC275" s="33">
        <f t="shared" si="731"/>
        <v>0.2</v>
      </c>
      <c r="AD275" s="35">
        <f t="shared" si="685"/>
        <v>20976000</v>
      </c>
      <c r="AE275" s="36">
        <f t="shared" si="686"/>
        <v>4195200</v>
      </c>
      <c r="AF275" s="29">
        <f t="shared" si="731"/>
        <v>8</v>
      </c>
      <c r="AG275" s="36">
        <f t="shared" si="728"/>
        <v>2097600</v>
      </c>
      <c r="AH275" s="36">
        <f t="shared" si="687"/>
        <v>1104000</v>
      </c>
    </row>
    <row r="276" customFormat="1" ht="23" customHeight="1" spans="1:34">
      <c r="A276" s="42" t="str">
        <f t="shared" ref="A276:G276" si="732">A275</f>
        <v>B</v>
      </c>
      <c r="B276" s="72" t="str">
        <f t="shared" si="732"/>
        <v>11</v>
      </c>
      <c r="C276" s="74" t="str">
        <f t="shared" si="732"/>
        <v>06</v>
      </c>
      <c r="D276" s="43" t="str">
        <f t="shared" si="732"/>
        <v>B06-11</v>
      </c>
      <c r="E276" s="43">
        <f t="shared" si="732"/>
        <v>70</v>
      </c>
      <c r="F276" s="43">
        <f t="shared" si="732"/>
        <v>10</v>
      </c>
      <c r="G276" s="43">
        <f t="shared" si="732"/>
        <v>60</v>
      </c>
      <c r="H276" s="44"/>
      <c r="I276" s="44">
        <f t="shared" ref="I276:I280" si="733">I275</f>
        <v>11200000</v>
      </c>
      <c r="J276" s="32">
        <f t="shared" si="681"/>
        <v>11200000</v>
      </c>
      <c r="K276" s="33">
        <f t="shared" ref="K276:O276" si="734">K273</f>
        <v>0.9</v>
      </c>
      <c r="L276" s="34">
        <f t="shared" si="734"/>
        <v>0.4</v>
      </c>
      <c r="M276" s="35">
        <f t="shared" si="682"/>
        <v>10080000</v>
      </c>
      <c r="N276" s="36">
        <f t="shared" si="683"/>
        <v>4032000</v>
      </c>
      <c r="O276" s="29">
        <f t="shared" si="734"/>
        <v>6</v>
      </c>
      <c r="P276" s="36">
        <f t="shared" si="730"/>
        <v>1008000</v>
      </c>
      <c r="Q276" s="36">
        <f t="shared" si="684"/>
        <v>1120000</v>
      </c>
      <c r="R276" s="43" t="s">
        <v>46</v>
      </c>
      <c r="S276" s="72" t="s">
        <v>35</v>
      </c>
      <c r="T276" s="74" t="s">
        <v>28</v>
      </c>
      <c r="U276" s="43" t="str">
        <f t="shared" si="691"/>
        <v>C04-11</v>
      </c>
      <c r="V276" s="43">
        <v>138</v>
      </c>
      <c r="W276" s="43">
        <v>20</v>
      </c>
      <c r="X276" s="43">
        <v>118</v>
      </c>
      <c r="Y276" s="44"/>
      <c r="Z276" s="44"/>
      <c r="AA276" s="38">
        <f t="shared" ref="AA276:AA280" si="735">AA275</f>
        <v>22080000</v>
      </c>
      <c r="AB276" s="33">
        <f t="shared" ref="AB276:AF276" si="736">AB273</f>
        <v>0.9</v>
      </c>
      <c r="AC276" s="40">
        <f t="shared" si="736"/>
        <v>0.4</v>
      </c>
      <c r="AD276" s="35">
        <f t="shared" si="685"/>
        <v>19872000</v>
      </c>
      <c r="AE276" s="36">
        <f t="shared" si="686"/>
        <v>7948800</v>
      </c>
      <c r="AF276" s="29">
        <f t="shared" si="736"/>
        <v>6</v>
      </c>
      <c r="AG276" s="36">
        <f>(AD276-AE276)/AF276</f>
        <v>1987200</v>
      </c>
      <c r="AH276" s="36">
        <f t="shared" si="687"/>
        <v>2208000</v>
      </c>
    </row>
    <row r="277" customFormat="1" ht="23" customHeight="1" spans="1:34">
      <c r="A277" s="46" t="str">
        <f t="shared" ref="A277:G277" si="737">A276</f>
        <v>B</v>
      </c>
      <c r="B277" s="72" t="str">
        <f t="shared" si="737"/>
        <v>11</v>
      </c>
      <c r="C277" s="74" t="str">
        <f t="shared" si="737"/>
        <v>06</v>
      </c>
      <c r="D277" s="47" t="str">
        <f t="shared" si="737"/>
        <v>B06-11</v>
      </c>
      <c r="E277" s="47">
        <f t="shared" si="737"/>
        <v>70</v>
      </c>
      <c r="F277" s="47">
        <f t="shared" si="737"/>
        <v>10</v>
      </c>
      <c r="G277" s="47">
        <f t="shared" si="737"/>
        <v>60</v>
      </c>
      <c r="H277" s="48"/>
      <c r="I277" s="48">
        <f t="shared" si="733"/>
        <v>11200000</v>
      </c>
      <c r="J277" s="32">
        <f t="shared" si="681"/>
        <v>11200000</v>
      </c>
      <c r="K277" s="33">
        <f t="shared" ref="K277:O277" si="738">K274</f>
        <v>0.8</v>
      </c>
      <c r="L277" s="34">
        <f t="shared" si="738"/>
        <v>1</v>
      </c>
      <c r="M277" s="35">
        <f t="shared" si="682"/>
        <v>8960000</v>
      </c>
      <c r="N277" s="36">
        <f t="shared" si="683"/>
        <v>8960000</v>
      </c>
      <c r="O277" s="29">
        <f t="shared" si="738"/>
        <v>0</v>
      </c>
      <c r="P277" s="36">
        <v>0</v>
      </c>
      <c r="Q277" s="36">
        <f t="shared" si="684"/>
        <v>2240000</v>
      </c>
      <c r="R277" s="47" t="s">
        <v>46</v>
      </c>
      <c r="S277" s="72" t="s">
        <v>35</v>
      </c>
      <c r="T277" s="74" t="s">
        <v>28</v>
      </c>
      <c r="U277" s="47" t="str">
        <f t="shared" si="691"/>
        <v>C04-11</v>
      </c>
      <c r="V277" s="47">
        <v>138</v>
      </c>
      <c r="W277" s="47">
        <v>20</v>
      </c>
      <c r="X277" s="47">
        <v>118</v>
      </c>
      <c r="Y277" s="48"/>
      <c r="Z277" s="48"/>
      <c r="AA277" s="38">
        <f t="shared" si="735"/>
        <v>22080000</v>
      </c>
      <c r="AB277" s="33">
        <f t="shared" ref="AB277:AF277" si="739">AB274</f>
        <v>0.8</v>
      </c>
      <c r="AC277" s="40">
        <f t="shared" si="739"/>
        <v>1</v>
      </c>
      <c r="AD277" s="35">
        <f t="shared" si="685"/>
        <v>17664000</v>
      </c>
      <c r="AE277" s="36">
        <f t="shared" si="686"/>
        <v>17664000</v>
      </c>
      <c r="AF277" s="29">
        <f t="shared" si="739"/>
        <v>0</v>
      </c>
      <c r="AG277" s="36">
        <f t="shared" si="728"/>
        <v>0</v>
      </c>
      <c r="AH277" s="36">
        <f t="shared" si="687"/>
        <v>4416000</v>
      </c>
    </row>
    <row r="278" customFormat="1" ht="23" customHeight="1" spans="1:34">
      <c r="A278" s="28" t="s">
        <v>45</v>
      </c>
      <c r="B278" s="72" t="s">
        <v>36</v>
      </c>
      <c r="C278" s="74" t="s">
        <v>30</v>
      </c>
      <c r="D278" s="30" t="str">
        <f>A278&amp;C278&amp;"-"&amp;B278</f>
        <v>B06-12</v>
      </c>
      <c r="E278" s="30">
        <v>70</v>
      </c>
      <c r="F278" s="30">
        <f>E278-G278</f>
        <v>10</v>
      </c>
      <c r="G278" s="30">
        <v>60</v>
      </c>
      <c r="H278" s="31">
        <f>H275+1000</f>
        <v>161000</v>
      </c>
      <c r="I278" s="31">
        <f>H278*E278</f>
        <v>11270000</v>
      </c>
      <c r="J278" s="32">
        <f t="shared" si="681"/>
        <v>11270000</v>
      </c>
      <c r="K278" s="33">
        <f t="shared" ref="K278:O278" si="740">K275</f>
        <v>0.95</v>
      </c>
      <c r="L278" s="34">
        <f t="shared" si="740"/>
        <v>0.2</v>
      </c>
      <c r="M278" s="35">
        <f t="shared" si="682"/>
        <v>10706500</v>
      </c>
      <c r="N278" s="36">
        <f t="shared" si="683"/>
        <v>2141300</v>
      </c>
      <c r="O278" s="29">
        <f t="shared" si="740"/>
        <v>8</v>
      </c>
      <c r="P278" s="36">
        <f t="shared" si="730"/>
        <v>1070650</v>
      </c>
      <c r="Q278" s="36">
        <f t="shared" si="684"/>
        <v>563500</v>
      </c>
      <c r="R278" s="30" t="s">
        <v>46</v>
      </c>
      <c r="S278" s="72" t="s">
        <v>36</v>
      </c>
      <c r="T278" s="74" t="s">
        <v>28</v>
      </c>
      <c r="U278" s="30" t="str">
        <f t="shared" si="691"/>
        <v>C04-12</v>
      </c>
      <c r="V278" s="30">
        <v>137</v>
      </c>
      <c r="W278" s="30">
        <v>20</v>
      </c>
      <c r="X278" s="30">
        <v>117</v>
      </c>
      <c r="Y278" s="31">
        <f>Y275+1000</f>
        <v>161000</v>
      </c>
      <c r="Z278" s="31">
        <f>Y278*V278</f>
        <v>22057000</v>
      </c>
      <c r="AA278" s="38">
        <f>V278*Y278</f>
        <v>22057000</v>
      </c>
      <c r="AB278" s="33">
        <f t="shared" ref="AB278:AF278" si="741">AB275</f>
        <v>0.95</v>
      </c>
      <c r="AC278" s="33">
        <f t="shared" si="741"/>
        <v>0.2</v>
      </c>
      <c r="AD278" s="35">
        <f t="shared" si="685"/>
        <v>20954150</v>
      </c>
      <c r="AE278" s="36">
        <f t="shared" si="686"/>
        <v>4190830</v>
      </c>
      <c r="AF278" s="29">
        <f t="shared" si="741"/>
        <v>8</v>
      </c>
      <c r="AG278" s="36">
        <f t="shared" si="728"/>
        <v>2095415</v>
      </c>
      <c r="AH278" s="36">
        <f t="shared" si="687"/>
        <v>1102850</v>
      </c>
    </row>
    <row r="279" customFormat="1" ht="23" customHeight="1" spans="1:34">
      <c r="A279" s="42" t="str">
        <f t="shared" ref="A279:G279" si="742">A278</f>
        <v>B</v>
      </c>
      <c r="B279" s="72" t="str">
        <f t="shared" si="742"/>
        <v>12</v>
      </c>
      <c r="C279" s="74" t="str">
        <f t="shared" si="742"/>
        <v>06</v>
      </c>
      <c r="D279" s="43" t="str">
        <f t="shared" si="742"/>
        <v>B06-12</v>
      </c>
      <c r="E279" s="43">
        <f t="shared" si="742"/>
        <v>70</v>
      </c>
      <c r="F279" s="43">
        <f t="shared" si="742"/>
        <v>10</v>
      </c>
      <c r="G279" s="43">
        <f t="shared" si="742"/>
        <v>60</v>
      </c>
      <c r="H279" s="44"/>
      <c r="I279" s="44">
        <f t="shared" si="733"/>
        <v>11270000</v>
      </c>
      <c r="J279" s="32">
        <f t="shared" si="681"/>
        <v>11270000</v>
      </c>
      <c r="K279" s="33">
        <f t="shared" ref="K279:O279" si="743">K276</f>
        <v>0.9</v>
      </c>
      <c r="L279" s="34">
        <f t="shared" si="743"/>
        <v>0.4</v>
      </c>
      <c r="M279" s="35">
        <f t="shared" si="682"/>
        <v>10143000</v>
      </c>
      <c r="N279" s="36">
        <f t="shared" si="683"/>
        <v>4057200</v>
      </c>
      <c r="O279" s="29">
        <f t="shared" si="743"/>
        <v>6</v>
      </c>
      <c r="P279" s="36">
        <f t="shared" si="730"/>
        <v>1014300</v>
      </c>
      <c r="Q279" s="36">
        <f t="shared" si="684"/>
        <v>1127000</v>
      </c>
      <c r="R279" s="43" t="s">
        <v>46</v>
      </c>
      <c r="S279" s="72" t="s">
        <v>36</v>
      </c>
      <c r="T279" s="74" t="s">
        <v>28</v>
      </c>
      <c r="U279" s="43" t="str">
        <f t="shared" si="691"/>
        <v>C04-12</v>
      </c>
      <c r="V279" s="43">
        <v>137</v>
      </c>
      <c r="W279" s="43">
        <v>20</v>
      </c>
      <c r="X279" s="43">
        <v>117</v>
      </c>
      <c r="Y279" s="44"/>
      <c r="Z279" s="44"/>
      <c r="AA279" s="38">
        <f t="shared" si="735"/>
        <v>22057000</v>
      </c>
      <c r="AB279" s="33">
        <f t="shared" ref="AB279:AF279" si="744">AB276</f>
        <v>0.9</v>
      </c>
      <c r="AC279" s="40">
        <f t="shared" si="744"/>
        <v>0.4</v>
      </c>
      <c r="AD279" s="35">
        <f t="shared" si="685"/>
        <v>19851300</v>
      </c>
      <c r="AE279" s="36">
        <f t="shared" si="686"/>
        <v>7940520</v>
      </c>
      <c r="AF279" s="29">
        <f t="shared" si="744"/>
        <v>6</v>
      </c>
      <c r="AG279" s="36">
        <f>(AD279-AE279)/AF279</f>
        <v>1985130</v>
      </c>
      <c r="AH279" s="36">
        <f t="shared" si="687"/>
        <v>2205700</v>
      </c>
    </row>
    <row r="280" customFormat="1" ht="23" customHeight="1" spans="1:34">
      <c r="A280" s="46" t="str">
        <f t="shared" ref="A280:G280" si="745">A279</f>
        <v>B</v>
      </c>
      <c r="B280" s="72" t="str">
        <f t="shared" si="745"/>
        <v>12</v>
      </c>
      <c r="C280" s="74" t="str">
        <f t="shared" si="745"/>
        <v>06</v>
      </c>
      <c r="D280" s="47" t="str">
        <f t="shared" si="745"/>
        <v>B06-12</v>
      </c>
      <c r="E280" s="47">
        <f t="shared" si="745"/>
        <v>70</v>
      </c>
      <c r="F280" s="47">
        <f t="shared" si="745"/>
        <v>10</v>
      </c>
      <c r="G280" s="47">
        <f t="shared" si="745"/>
        <v>60</v>
      </c>
      <c r="H280" s="48"/>
      <c r="I280" s="48">
        <f t="shared" si="733"/>
        <v>11270000</v>
      </c>
      <c r="J280" s="32">
        <f t="shared" si="681"/>
        <v>11270000</v>
      </c>
      <c r="K280" s="33">
        <f t="shared" ref="K280:O280" si="746">K277</f>
        <v>0.8</v>
      </c>
      <c r="L280" s="34">
        <f t="shared" si="746"/>
        <v>1</v>
      </c>
      <c r="M280" s="35">
        <f t="shared" si="682"/>
        <v>9016000</v>
      </c>
      <c r="N280" s="36">
        <f t="shared" si="683"/>
        <v>9016000</v>
      </c>
      <c r="O280" s="29">
        <f t="shared" si="746"/>
        <v>0</v>
      </c>
      <c r="P280" s="36">
        <v>0</v>
      </c>
      <c r="Q280" s="36">
        <f t="shared" si="684"/>
        <v>2254000</v>
      </c>
      <c r="R280" s="47" t="s">
        <v>46</v>
      </c>
      <c r="S280" s="72" t="s">
        <v>36</v>
      </c>
      <c r="T280" s="74" t="s">
        <v>28</v>
      </c>
      <c r="U280" s="47" t="str">
        <f t="shared" si="691"/>
        <v>C04-12</v>
      </c>
      <c r="V280" s="47">
        <v>137</v>
      </c>
      <c r="W280" s="47">
        <v>20</v>
      </c>
      <c r="X280" s="47">
        <v>117</v>
      </c>
      <c r="Y280" s="48"/>
      <c r="Z280" s="48"/>
      <c r="AA280" s="38">
        <f t="shared" si="735"/>
        <v>22057000</v>
      </c>
      <c r="AB280" s="33">
        <f t="shared" ref="AB280:AF280" si="747">AB277</f>
        <v>0.8</v>
      </c>
      <c r="AC280" s="40">
        <f t="shared" si="747"/>
        <v>1</v>
      </c>
      <c r="AD280" s="35">
        <f t="shared" si="685"/>
        <v>17645600</v>
      </c>
      <c r="AE280" s="36">
        <f t="shared" si="686"/>
        <v>17645600</v>
      </c>
      <c r="AF280" s="29">
        <f t="shared" si="747"/>
        <v>0</v>
      </c>
      <c r="AG280" s="36">
        <f t="shared" ref="AG280:AG284" si="748">(AD280-AE280)/8</f>
        <v>0</v>
      </c>
      <c r="AH280" s="36">
        <f t="shared" si="687"/>
        <v>4411400</v>
      </c>
    </row>
    <row r="281" customFormat="1" ht="23" customHeight="1" spans="1:34">
      <c r="A281" s="28" t="s">
        <v>45</v>
      </c>
      <c r="B281" s="72" t="s">
        <v>37</v>
      </c>
      <c r="C281" s="74" t="s">
        <v>30</v>
      </c>
      <c r="D281" s="30" t="str">
        <f>A281&amp;C281&amp;"-"&amp;B281</f>
        <v>B06-13</v>
      </c>
      <c r="E281" s="30">
        <v>70</v>
      </c>
      <c r="F281" s="30">
        <f>E281-G281</f>
        <v>10</v>
      </c>
      <c r="G281" s="30">
        <v>60</v>
      </c>
      <c r="H281" s="31">
        <f>H278+1000</f>
        <v>162000</v>
      </c>
      <c r="I281" s="31">
        <f>H281*E281</f>
        <v>11340000</v>
      </c>
      <c r="J281" s="32">
        <f t="shared" si="681"/>
        <v>11340000</v>
      </c>
      <c r="K281" s="33">
        <f t="shared" ref="K281:O281" si="749">K278</f>
        <v>0.95</v>
      </c>
      <c r="L281" s="34">
        <f t="shared" si="749"/>
        <v>0.2</v>
      </c>
      <c r="M281" s="35">
        <f t="shared" si="682"/>
        <v>10773000</v>
      </c>
      <c r="N281" s="36">
        <f t="shared" si="683"/>
        <v>2154600</v>
      </c>
      <c r="O281" s="29">
        <f t="shared" si="749"/>
        <v>8</v>
      </c>
      <c r="P281" s="36">
        <f t="shared" ref="P281:P285" si="750">(M281-N281)/O281</f>
        <v>1077300</v>
      </c>
      <c r="Q281" s="36">
        <f t="shared" si="684"/>
        <v>567000</v>
      </c>
      <c r="R281" s="30" t="s">
        <v>46</v>
      </c>
      <c r="S281" s="72" t="s">
        <v>37</v>
      </c>
      <c r="T281" s="74" t="s">
        <v>28</v>
      </c>
      <c r="U281" s="30" t="str">
        <f t="shared" si="691"/>
        <v>C04-13</v>
      </c>
      <c r="V281" s="30">
        <v>136</v>
      </c>
      <c r="W281" s="30">
        <v>20</v>
      </c>
      <c r="X281" s="30">
        <v>116</v>
      </c>
      <c r="Y281" s="31">
        <f>Y278+1000</f>
        <v>162000</v>
      </c>
      <c r="Z281" s="31">
        <f>Y281*V281</f>
        <v>22032000</v>
      </c>
      <c r="AA281" s="38">
        <f>V281*Y281</f>
        <v>22032000</v>
      </c>
      <c r="AB281" s="33">
        <f t="shared" ref="AB281:AF281" si="751">AB278</f>
        <v>0.95</v>
      </c>
      <c r="AC281" s="33">
        <f t="shared" si="751"/>
        <v>0.2</v>
      </c>
      <c r="AD281" s="35">
        <f t="shared" si="685"/>
        <v>20930400</v>
      </c>
      <c r="AE281" s="36">
        <f t="shared" si="686"/>
        <v>4186080</v>
      </c>
      <c r="AF281" s="29">
        <f t="shared" si="751"/>
        <v>8</v>
      </c>
      <c r="AG281" s="36">
        <f t="shared" si="748"/>
        <v>2093040</v>
      </c>
      <c r="AH281" s="36">
        <f t="shared" si="687"/>
        <v>1101600</v>
      </c>
    </row>
    <row r="282" customFormat="1" ht="23" customHeight="1" spans="1:34">
      <c r="A282" s="42" t="str">
        <f t="shared" ref="A282:G282" si="752">A281</f>
        <v>B</v>
      </c>
      <c r="B282" s="72" t="str">
        <f t="shared" si="752"/>
        <v>13</v>
      </c>
      <c r="C282" s="74" t="str">
        <f t="shared" si="752"/>
        <v>06</v>
      </c>
      <c r="D282" s="43" t="str">
        <f t="shared" si="752"/>
        <v>B06-13</v>
      </c>
      <c r="E282" s="43">
        <f t="shared" si="752"/>
        <v>70</v>
      </c>
      <c r="F282" s="43">
        <f t="shared" si="752"/>
        <v>10</v>
      </c>
      <c r="G282" s="43">
        <f t="shared" si="752"/>
        <v>60</v>
      </c>
      <c r="H282" s="44"/>
      <c r="I282" s="44">
        <f t="shared" ref="I282:I286" si="753">I281</f>
        <v>11340000</v>
      </c>
      <c r="J282" s="32">
        <f t="shared" si="681"/>
        <v>11340000</v>
      </c>
      <c r="K282" s="33">
        <f t="shared" ref="K282:O282" si="754">K279</f>
        <v>0.9</v>
      </c>
      <c r="L282" s="34">
        <f t="shared" si="754"/>
        <v>0.4</v>
      </c>
      <c r="M282" s="35">
        <f t="shared" si="682"/>
        <v>10206000</v>
      </c>
      <c r="N282" s="36">
        <f t="shared" si="683"/>
        <v>4082400</v>
      </c>
      <c r="O282" s="29">
        <f t="shared" si="754"/>
        <v>6</v>
      </c>
      <c r="P282" s="36">
        <f t="shared" si="750"/>
        <v>1020600</v>
      </c>
      <c r="Q282" s="36">
        <f t="shared" si="684"/>
        <v>1134000</v>
      </c>
      <c r="R282" s="43" t="s">
        <v>46</v>
      </c>
      <c r="S282" s="72" t="s">
        <v>37</v>
      </c>
      <c r="T282" s="74" t="s">
        <v>28</v>
      </c>
      <c r="U282" s="43" t="str">
        <f t="shared" si="691"/>
        <v>C04-13</v>
      </c>
      <c r="V282" s="43">
        <v>136</v>
      </c>
      <c r="W282" s="43">
        <v>20</v>
      </c>
      <c r="X282" s="43">
        <v>116</v>
      </c>
      <c r="Y282" s="44"/>
      <c r="Z282" s="44"/>
      <c r="AA282" s="38">
        <f t="shared" ref="AA282:AA286" si="755">AA281</f>
        <v>22032000</v>
      </c>
      <c r="AB282" s="33">
        <f t="shared" ref="AB282:AF282" si="756">AB279</f>
        <v>0.9</v>
      </c>
      <c r="AC282" s="40">
        <f t="shared" si="756"/>
        <v>0.4</v>
      </c>
      <c r="AD282" s="35">
        <f t="shared" si="685"/>
        <v>19828800</v>
      </c>
      <c r="AE282" s="36">
        <f t="shared" si="686"/>
        <v>7931520</v>
      </c>
      <c r="AF282" s="29">
        <f t="shared" si="756"/>
        <v>6</v>
      </c>
      <c r="AG282" s="36">
        <f>(AD282-AE282)/AF282</f>
        <v>1982880</v>
      </c>
      <c r="AH282" s="36">
        <f t="shared" si="687"/>
        <v>2203200</v>
      </c>
    </row>
    <row r="283" customFormat="1" ht="23" customHeight="1" spans="1:34">
      <c r="A283" s="46" t="str">
        <f t="shared" ref="A283:G283" si="757">A282</f>
        <v>B</v>
      </c>
      <c r="B283" s="72" t="str">
        <f t="shared" si="757"/>
        <v>13</v>
      </c>
      <c r="C283" s="74" t="str">
        <f t="shared" si="757"/>
        <v>06</v>
      </c>
      <c r="D283" s="47" t="str">
        <f t="shared" si="757"/>
        <v>B06-13</v>
      </c>
      <c r="E283" s="47">
        <f t="shared" si="757"/>
        <v>70</v>
      </c>
      <c r="F283" s="47">
        <f t="shared" si="757"/>
        <v>10</v>
      </c>
      <c r="G283" s="47">
        <f t="shared" si="757"/>
        <v>60</v>
      </c>
      <c r="H283" s="48"/>
      <c r="I283" s="48">
        <f t="shared" si="753"/>
        <v>11340000</v>
      </c>
      <c r="J283" s="32">
        <f t="shared" si="681"/>
        <v>11340000</v>
      </c>
      <c r="K283" s="33">
        <f t="shared" ref="K283:O283" si="758">K280</f>
        <v>0.8</v>
      </c>
      <c r="L283" s="34">
        <f t="shared" si="758"/>
        <v>1</v>
      </c>
      <c r="M283" s="35">
        <f t="shared" si="682"/>
        <v>9072000</v>
      </c>
      <c r="N283" s="36">
        <f t="shared" si="683"/>
        <v>9072000</v>
      </c>
      <c r="O283" s="29">
        <f t="shared" si="758"/>
        <v>0</v>
      </c>
      <c r="P283" s="36">
        <v>0</v>
      </c>
      <c r="Q283" s="36">
        <f t="shared" si="684"/>
        <v>2268000</v>
      </c>
      <c r="R283" s="47" t="s">
        <v>46</v>
      </c>
      <c r="S283" s="72" t="s">
        <v>37</v>
      </c>
      <c r="T283" s="74" t="s">
        <v>28</v>
      </c>
      <c r="U283" s="47" t="str">
        <f t="shared" si="691"/>
        <v>C04-13</v>
      </c>
      <c r="V283" s="47">
        <v>136</v>
      </c>
      <c r="W283" s="47">
        <v>20</v>
      </c>
      <c r="X283" s="47">
        <v>116</v>
      </c>
      <c r="Y283" s="48"/>
      <c r="Z283" s="48"/>
      <c r="AA283" s="38">
        <f t="shared" si="755"/>
        <v>22032000</v>
      </c>
      <c r="AB283" s="33">
        <f t="shared" ref="AB283:AF283" si="759">AB280</f>
        <v>0.8</v>
      </c>
      <c r="AC283" s="40">
        <f t="shared" si="759"/>
        <v>1</v>
      </c>
      <c r="AD283" s="35">
        <f t="shared" si="685"/>
        <v>17625600</v>
      </c>
      <c r="AE283" s="36">
        <f t="shared" si="686"/>
        <v>17625600</v>
      </c>
      <c r="AF283" s="29">
        <f t="shared" si="759"/>
        <v>0</v>
      </c>
      <c r="AG283" s="36">
        <f t="shared" si="748"/>
        <v>0</v>
      </c>
      <c r="AH283" s="36">
        <f t="shared" si="687"/>
        <v>4406400</v>
      </c>
    </row>
    <row r="284" customFormat="1" ht="23" customHeight="1" spans="1:34">
      <c r="A284" s="28" t="s">
        <v>45</v>
      </c>
      <c r="B284" s="72" t="s">
        <v>38</v>
      </c>
      <c r="C284" s="74" t="s">
        <v>30</v>
      </c>
      <c r="D284" s="30" t="str">
        <f>A284&amp;C284&amp;"-"&amp;B284</f>
        <v>B06-14</v>
      </c>
      <c r="E284" s="30">
        <v>70</v>
      </c>
      <c r="F284" s="30">
        <f>E284-G284</f>
        <v>11</v>
      </c>
      <c r="G284" s="30">
        <v>59</v>
      </c>
      <c r="H284" s="31">
        <f>H281+1000</f>
        <v>163000</v>
      </c>
      <c r="I284" s="31">
        <f>H284*E284</f>
        <v>11410000</v>
      </c>
      <c r="J284" s="32">
        <f t="shared" si="681"/>
        <v>11410000</v>
      </c>
      <c r="K284" s="33">
        <f t="shared" ref="K284:O284" si="760">K281</f>
        <v>0.95</v>
      </c>
      <c r="L284" s="34">
        <f t="shared" si="760"/>
        <v>0.2</v>
      </c>
      <c r="M284" s="35">
        <f t="shared" si="682"/>
        <v>10839500</v>
      </c>
      <c r="N284" s="36">
        <f t="shared" si="683"/>
        <v>2167900</v>
      </c>
      <c r="O284" s="29">
        <f t="shared" si="760"/>
        <v>8</v>
      </c>
      <c r="P284" s="36">
        <f t="shared" si="750"/>
        <v>1083950</v>
      </c>
      <c r="Q284" s="36">
        <f t="shared" si="684"/>
        <v>570500</v>
      </c>
      <c r="R284" s="30" t="s">
        <v>46</v>
      </c>
      <c r="S284" s="72" t="s">
        <v>38</v>
      </c>
      <c r="T284" s="74" t="s">
        <v>28</v>
      </c>
      <c r="U284" s="30" t="str">
        <f t="shared" si="691"/>
        <v>C04-14</v>
      </c>
      <c r="V284" s="30">
        <v>134</v>
      </c>
      <c r="W284" s="30">
        <v>20</v>
      </c>
      <c r="X284" s="30">
        <v>114</v>
      </c>
      <c r="Y284" s="31">
        <f>Y281+1000</f>
        <v>163000</v>
      </c>
      <c r="Z284" s="31">
        <f>Y284*V284</f>
        <v>21842000</v>
      </c>
      <c r="AA284" s="38">
        <f>V284*Y284</f>
        <v>21842000</v>
      </c>
      <c r="AB284" s="33">
        <f t="shared" ref="AB284:AF284" si="761">AB281</f>
        <v>0.95</v>
      </c>
      <c r="AC284" s="33">
        <f t="shared" si="761"/>
        <v>0.2</v>
      </c>
      <c r="AD284" s="35">
        <f t="shared" si="685"/>
        <v>20749900</v>
      </c>
      <c r="AE284" s="36">
        <f t="shared" si="686"/>
        <v>4149980</v>
      </c>
      <c r="AF284" s="29">
        <f t="shared" si="761"/>
        <v>8</v>
      </c>
      <c r="AG284" s="36">
        <f t="shared" si="748"/>
        <v>2074990</v>
      </c>
      <c r="AH284" s="36">
        <f t="shared" si="687"/>
        <v>1092100</v>
      </c>
    </row>
    <row r="285" customFormat="1" ht="23" customHeight="1" spans="1:34">
      <c r="A285" s="42" t="str">
        <f t="shared" ref="A285:G285" si="762">A284</f>
        <v>B</v>
      </c>
      <c r="B285" s="72" t="str">
        <f t="shared" si="762"/>
        <v>14</v>
      </c>
      <c r="C285" s="74" t="str">
        <f t="shared" si="762"/>
        <v>06</v>
      </c>
      <c r="D285" s="43" t="str">
        <f t="shared" si="762"/>
        <v>B06-14</v>
      </c>
      <c r="E285" s="43">
        <f t="shared" si="762"/>
        <v>70</v>
      </c>
      <c r="F285" s="43">
        <f t="shared" si="762"/>
        <v>11</v>
      </c>
      <c r="G285" s="43">
        <f t="shared" si="762"/>
        <v>59</v>
      </c>
      <c r="H285" s="44"/>
      <c r="I285" s="44">
        <f t="shared" si="753"/>
        <v>11410000</v>
      </c>
      <c r="J285" s="32">
        <f t="shared" si="681"/>
        <v>11410000</v>
      </c>
      <c r="K285" s="33">
        <f t="shared" ref="K285:O285" si="763">K282</f>
        <v>0.9</v>
      </c>
      <c r="L285" s="34">
        <f t="shared" si="763"/>
        <v>0.4</v>
      </c>
      <c r="M285" s="35">
        <f t="shared" si="682"/>
        <v>10269000</v>
      </c>
      <c r="N285" s="36">
        <f t="shared" si="683"/>
        <v>4107600</v>
      </c>
      <c r="O285" s="29">
        <f t="shared" si="763"/>
        <v>6</v>
      </c>
      <c r="P285" s="36">
        <f t="shared" si="750"/>
        <v>1026900</v>
      </c>
      <c r="Q285" s="36">
        <f t="shared" si="684"/>
        <v>1141000</v>
      </c>
      <c r="R285" s="43" t="s">
        <v>46</v>
      </c>
      <c r="S285" s="72" t="s">
        <v>38</v>
      </c>
      <c r="T285" s="74" t="s">
        <v>28</v>
      </c>
      <c r="U285" s="43" t="str">
        <f t="shared" si="691"/>
        <v>C04-14</v>
      </c>
      <c r="V285" s="43">
        <v>134</v>
      </c>
      <c r="W285" s="43">
        <v>20</v>
      </c>
      <c r="X285" s="43">
        <v>114</v>
      </c>
      <c r="Y285" s="44"/>
      <c r="Z285" s="44"/>
      <c r="AA285" s="38">
        <f t="shared" si="755"/>
        <v>21842000</v>
      </c>
      <c r="AB285" s="33">
        <f t="shared" ref="AB285:AF285" si="764">AB282</f>
        <v>0.9</v>
      </c>
      <c r="AC285" s="40">
        <f t="shared" si="764"/>
        <v>0.4</v>
      </c>
      <c r="AD285" s="35">
        <f t="shared" si="685"/>
        <v>19657800</v>
      </c>
      <c r="AE285" s="36">
        <f t="shared" si="686"/>
        <v>7863120</v>
      </c>
      <c r="AF285" s="29">
        <f t="shared" si="764"/>
        <v>6</v>
      </c>
      <c r="AG285" s="36">
        <f>(AD285-AE285)/AF285</f>
        <v>1965780</v>
      </c>
      <c r="AH285" s="36">
        <f t="shared" si="687"/>
        <v>2184200</v>
      </c>
    </row>
    <row r="286" customFormat="1" ht="23" customHeight="1" spans="1:34">
      <c r="A286" s="46" t="str">
        <f t="shared" ref="A286:G286" si="765">A285</f>
        <v>B</v>
      </c>
      <c r="B286" s="72" t="str">
        <f t="shared" si="765"/>
        <v>14</v>
      </c>
      <c r="C286" s="74" t="str">
        <f t="shared" si="765"/>
        <v>06</v>
      </c>
      <c r="D286" s="47" t="str">
        <f t="shared" si="765"/>
        <v>B06-14</v>
      </c>
      <c r="E286" s="47">
        <f t="shared" si="765"/>
        <v>70</v>
      </c>
      <c r="F286" s="47">
        <f t="shared" si="765"/>
        <v>11</v>
      </c>
      <c r="G286" s="47">
        <f t="shared" si="765"/>
        <v>59</v>
      </c>
      <c r="H286" s="48"/>
      <c r="I286" s="48">
        <f t="shared" si="753"/>
        <v>11410000</v>
      </c>
      <c r="J286" s="32">
        <f t="shared" si="681"/>
        <v>11410000</v>
      </c>
      <c r="K286" s="33">
        <f t="shared" ref="K286:O286" si="766">K283</f>
        <v>0.8</v>
      </c>
      <c r="L286" s="34">
        <f t="shared" si="766"/>
        <v>1</v>
      </c>
      <c r="M286" s="35">
        <f t="shared" si="682"/>
        <v>9128000</v>
      </c>
      <c r="N286" s="36">
        <f t="shared" si="683"/>
        <v>9128000</v>
      </c>
      <c r="O286" s="29">
        <f t="shared" si="766"/>
        <v>0</v>
      </c>
      <c r="P286" s="36">
        <v>0</v>
      </c>
      <c r="Q286" s="36">
        <f t="shared" si="684"/>
        <v>2282000</v>
      </c>
      <c r="R286" s="47" t="s">
        <v>46</v>
      </c>
      <c r="S286" s="72" t="s">
        <v>38</v>
      </c>
      <c r="T286" s="74" t="s">
        <v>28</v>
      </c>
      <c r="U286" s="47" t="str">
        <f t="shared" si="691"/>
        <v>C04-14</v>
      </c>
      <c r="V286" s="47">
        <v>134</v>
      </c>
      <c r="W286" s="47">
        <v>20</v>
      </c>
      <c r="X286" s="47">
        <v>114</v>
      </c>
      <c r="Y286" s="48"/>
      <c r="Z286" s="48"/>
      <c r="AA286" s="38">
        <f t="shared" si="755"/>
        <v>21842000</v>
      </c>
      <c r="AB286" s="33">
        <f t="shared" ref="AB286:AF286" si="767">AB283</f>
        <v>0.8</v>
      </c>
      <c r="AC286" s="40">
        <f t="shared" si="767"/>
        <v>1</v>
      </c>
      <c r="AD286" s="35">
        <f t="shared" si="685"/>
        <v>17473600</v>
      </c>
      <c r="AE286" s="36">
        <f t="shared" si="686"/>
        <v>17473600</v>
      </c>
      <c r="AF286" s="29">
        <f t="shared" si="767"/>
        <v>0</v>
      </c>
      <c r="AG286" s="36">
        <f t="shared" ref="AG286:AG290" si="768">(AD286-AE286)/8</f>
        <v>0</v>
      </c>
      <c r="AH286" s="36">
        <f t="shared" si="687"/>
        <v>4368400</v>
      </c>
    </row>
    <row r="287" customFormat="1" ht="23" customHeight="1" spans="1:34">
      <c r="A287" s="28" t="s">
        <v>45</v>
      </c>
      <c r="B287" s="72" t="s">
        <v>39</v>
      </c>
      <c r="C287" s="74" t="s">
        <v>30</v>
      </c>
      <c r="D287" s="30" t="str">
        <f>A287&amp;C287&amp;"-"&amp;B287</f>
        <v>B06-15</v>
      </c>
      <c r="E287" s="30">
        <v>69</v>
      </c>
      <c r="F287" s="30">
        <f>E287-G287</f>
        <v>10</v>
      </c>
      <c r="G287" s="30">
        <v>59</v>
      </c>
      <c r="H287" s="31">
        <f>H284+1000</f>
        <v>164000</v>
      </c>
      <c r="I287" s="31">
        <f>H287*E287</f>
        <v>11316000</v>
      </c>
      <c r="J287" s="32">
        <f t="shared" si="681"/>
        <v>11316000</v>
      </c>
      <c r="K287" s="33">
        <f t="shared" ref="K287:O287" si="769">K284</f>
        <v>0.95</v>
      </c>
      <c r="L287" s="34">
        <f t="shared" si="769"/>
        <v>0.2</v>
      </c>
      <c r="M287" s="35">
        <f t="shared" si="682"/>
        <v>10750200</v>
      </c>
      <c r="N287" s="36">
        <f t="shared" si="683"/>
        <v>2150040</v>
      </c>
      <c r="O287" s="29">
        <f t="shared" si="769"/>
        <v>8</v>
      </c>
      <c r="P287" s="36">
        <f t="shared" ref="P287:P291" si="770">(M287-N287)/O287</f>
        <v>1075020</v>
      </c>
      <c r="Q287" s="36">
        <f t="shared" si="684"/>
        <v>565800</v>
      </c>
      <c r="R287" s="30" t="s">
        <v>46</v>
      </c>
      <c r="S287" s="72" t="s">
        <v>39</v>
      </c>
      <c r="T287" s="74" t="s">
        <v>28</v>
      </c>
      <c r="U287" s="30" t="str">
        <f t="shared" si="691"/>
        <v>C04-15</v>
      </c>
      <c r="V287" s="30">
        <v>132</v>
      </c>
      <c r="W287" s="30">
        <v>20</v>
      </c>
      <c r="X287" s="30">
        <v>112</v>
      </c>
      <c r="Y287" s="31">
        <f>Y284+1000</f>
        <v>164000</v>
      </c>
      <c r="Z287" s="31">
        <f>Y287*V287</f>
        <v>21648000</v>
      </c>
      <c r="AA287" s="38">
        <f>V287*Y287</f>
        <v>21648000</v>
      </c>
      <c r="AB287" s="33">
        <f t="shared" ref="AB287:AF287" si="771">AB284</f>
        <v>0.95</v>
      </c>
      <c r="AC287" s="33">
        <f t="shared" si="771"/>
        <v>0.2</v>
      </c>
      <c r="AD287" s="35">
        <f t="shared" si="685"/>
        <v>20565600</v>
      </c>
      <c r="AE287" s="36">
        <f t="shared" si="686"/>
        <v>4113120</v>
      </c>
      <c r="AF287" s="29">
        <f t="shared" si="771"/>
        <v>8</v>
      </c>
      <c r="AG287" s="36">
        <f t="shared" si="768"/>
        <v>2056560</v>
      </c>
      <c r="AH287" s="36">
        <f t="shared" si="687"/>
        <v>1082400</v>
      </c>
    </row>
    <row r="288" customFormat="1" ht="23" customHeight="1" spans="1:34">
      <c r="A288" s="42" t="str">
        <f t="shared" ref="A288:G288" si="772">A287</f>
        <v>B</v>
      </c>
      <c r="B288" s="72" t="str">
        <f t="shared" si="772"/>
        <v>15</v>
      </c>
      <c r="C288" s="74" t="str">
        <f t="shared" si="772"/>
        <v>06</v>
      </c>
      <c r="D288" s="43" t="str">
        <f t="shared" si="772"/>
        <v>B06-15</v>
      </c>
      <c r="E288" s="43">
        <f t="shared" si="772"/>
        <v>69</v>
      </c>
      <c r="F288" s="43">
        <f t="shared" si="772"/>
        <v>10</v>
      </c>
      <c r="G288" s="43">
        <f t="shared" si="772"/>
        <v>59</v>
      </c>
      <c r="H288" s="44"/>
      <c r="I288" s="44">
        <f t="shared" ref="I288:I292" si="773">I287</f>
        <v>11316000</v>
      </c>
      <c r="J288" s="32">
        <f t="shared" si="681"/>
        <v>11316000</v>
      </c>
      <c r="K288" s="33">
        <f t="shared" ref="K288:O288" si="774">K285</f>
        <v>0.9</v>
      </c>
      <c r="L288" s="34">
        <f t="shared" si="774"/>
        <v>0.4</v>
      </c>
      <c r="M288" s="35">
        <f t="shared" si="682"/>
        <v>10184400</v>
      </c>
      <c r="N288" s="36">
        <f t="shared" si="683"/>
        <v>4073760</v>
      </c>
      <c r="O288" s="29">
        <f t="shared" si="774"/>
        <v>6</v>
      </c>
      <c r="P288" s="36">
        <f t="shared" si="770"/>
        <v>1018440</v>
      </c>
      <c r="Q288" s="36">
        <f t="shared" si="684"/>
        <v>1131600</v>
      </c>
      <c r="R288" s="43" t="s">
        <v>46</v>
      </c>
      <c r="S288" s="72" t="s">
        <v>39</v>
      </c>
      <c r="T288" s="74" t="s">
        <v>28</v>
      </c>
      <c r="U288" s="43" t="str">
        <f t="shared" si="691"/>
        <v>C04-15</v>
      </c>
      <c r="V288" s="43">
        <v>132</v>
      </c>
      <c r="W288" s="43">
        <v>20</v>
      </c>
      <c r="X288" s="43">
        <v>112</v>
      </c>
      <c r="Y288" s="44"/>
      <c r="Z288" s="44"/>
      <c r="AA288" s="38">
        <f t="shared" ref="AA288:AA292" si="775">AA287</f>
        <v>21648000</v>
      </c>
      <c r="AB288" s="33">
        <f t="shared" ref="AB288:AF288" si="776">AB285</f>
        <v>0.9</v>
      </c>
      <c r="AC288" s="40">
        <f t="shared" si="776"/>
        <v>0.4</v>
      </c>
      <c r="AD288" s="35">
        <f t="shared" si="685"/>
        <v>19483200</v>
      </c>
      <c r="AE288" s="36">
        <f t="shared" si="686"/>
        <v>7793280</v>
      </c>
      <c r="AF288" s="29">
        <f t="shared" si="776"/>
        <v>6</v>
      </c>
      <c r="AG288" s="36">
        <f>(AD288-AE288)/AF288</f>
        <v>1948320</v>
      </c>
      <c r="AH288" s="36">
        <f t="shared" si="687"/>
        <v>2164800</v>
      </c>
    </row>
    <row r="289" customFormat="1" ht="23" customHeight="1" spans="1:34">
      <c r="A289" s="46" t="str">
        <f t="shared" ref="A289:G289" si="777">A288</f>
        <v>B</v>
      </c>
      <c r="B289" s="72" t="str">
        <f t="shared" si="777"/>
        <v>15</v>
      </c>
      <c r="C289" s="74" t="str">
        <f t="shared" si="777"/>
        <v>06</v>
      </c>
      <c r="D289" s="47" t="str">
        <f t="shared" si="777"/>
        <v>B06-15</v>
      </c>
      <c r="E289" s="47">
        <f t="shared" si="777"/>
        <v>69</v>
      </c>
      <c r="F289" s="47">
        <f t="shared" si="777"/>
        <v>10</v>
      </c>
      <c r="G289" s="47">
        <f t="shared" si="777"/>
        <v>59</v>
      </c>
      <c r="H289" s="48"/>
      <c r="I289" s="48">
        <f t="shared" si="773"/>
        <v>11316000</v>
      </c>
      <c r="J289" s="32">
        <f t="shared" si="681"/>
        <v>11316000</v>
      </c>
      <c r="K289" s="33">
        <f t="shared" ref="K289:O289" si="778">K286</f>
        <v>0.8</v>
      </c>
      <c r="L289" s="34">
        <f t="shared" si="778"/>
        <v>1</v>
      </c>
      <c r="M289" s="35">
        <f t="shared" si="682"/>
        <v>9052800</v>
      </c>
      <c r="N289" s="36">
        <f t="shared" si="683"/>
        <v>9052800</v>
      </c>
      <c r="O289" s="29">
        <f t="shared" si="778"/>
        <v>0</v>
      </c>
      <c r="P289" s="36">
        <v>0</v>
      </c>
      <c r="Q289" s="36">
        <f t="shared" si="684"/>
        <v>2263200</v>
      </c>
      <c r="R289" s="47" t="s">
        <v>46</v>
      </c>
      <c r="S289" s="72" t="s">
        <v>39</v>
      </c>
      <c r="T289" s="74" t="s">
        <v>28</v>
      </c>
      <c r="U289" s="47" t="str">
        <f t="shared" si="691"/>
        <v>C04-15</v>
      </c>
      <c r="V289" s="47">
        <v>132</v>
      </c>
      <c r="W289" s="47">
        <v>20</v>
      </c>
      <c r="X289" s="47">
        <v>112</v>
      </c>
      <c r="Y289" s="48"/>
      <c r="Z289" s="48"/>
      <c r="AA289" s="38">
        <f t="shared" si="775"/>
        <v>21648000</v>
      </c>
      <c r="AB289" s="33">
        <f t="shared" ref="AB289:AF289" si="779">AB286</f>
        <v>0.8</v>
      </c>
      <c r="AC289" s="40">
        <f t="shared" si="779"/>
        <v>1</v>
      </c>
      <c r="AD289" s="35">
        <f t="shared" si="685"/>
        <v>17318400</v>
      </c>
      <c r="AE289" s="36">
        <f t="shared" si="686"/>
        <v>17318400</v>
      </c>
      <c r="AF289" s="29">
        <f t="shared" si="779"/>
        <v>0</v>
      </c>
      <c r="AG289" s="36">
        <f t="shared" si="768"/>
        <v>0</v>
      </c>
      <c r="AH289" s="36">
        <f t="shared" si="687"/>
        <v>4329600</v>
      </c>
    </row>
    <row r="290" customFormat="1" ht="23" customHeight="1" spans="1:34">
      <c r="A290" s="28" t="s">
        <v>45</v>
      </c>
      <c r="B290" s="72" t="s">
        <v>40</v>
      </c>
      <c r="C290" s="74" t="s">
        <v>30</v>
      </c>
      <c r="D290" s="30" t="str">
        <f>A290&amp;C290&amp;"-"&amp;B290</f>
        <v>B06-16</v>
      </c>
      <c r="E290" s="30">
        <v>68</v>
      </c>
      <c r="F290" s="30">
        <f>E290-G290</f>
        <v>10</v>
      </c>
      <c r="G290" s="30">
        <v>58</v>
      </c>
      <c r="H290" s="31">
        <f>H287+1000</f>
        <v>165000</v>
      </c>
      <c r="I290" s="31">
        <f>H290*E290</f>
        <v>11220000</v>
      </c>
      <c r="J290" s="32">
        <f t="shared" si="681"/>
        <v>11220000</v>
      </c>
      <c r="K290" s="33">
        <f t="shared" ref="K290:O290" si="780">K287</f>
        <v>0.95</v>
      </c>
      <c r="L290" s="34">
        <f t="shared" si="780"/>
        <v>0.2</v>
      </c>
      <c r="M290" s="35">
        <f t="shared" si="682"/>
        <v>10659000</v>
      </c>
      <c r="N290" s="36">
        <f t="shared" si="683"/>
        <v>2131800</v>
      </c>
      <c r="O290" s="29">
        <f t="shared" si="780"/>
        <v>8</v>
      </c>
      <c r="P290" s="36">
        <f t="shared" si="770"/>
        <v>1065900</v>
      </c>
      <c r="Q290" s="36">
        <f t="shared" si="684"/>
        <v>561000</v>
      </c>
      <c r="R290" s="30" t="s">
        <v>46</v>
      </c>
      <c r="S290" s="72" t="s">
        <v>40</v>
      </c>
      <c r="T290" s="74" t="s">
        <v>28</v>
      </c>
      <c r="U290" s="30" t="str">
        <f t="shared" si="691"/>
        <v>C04-16</v>
      </c>
      <c r="V290" s="30">
        <v>129</v>
      </c>
      <c r="W290" s="30">
        <v>20</v>
      </c>
      <c r="X290" s="30">
        <v>109</v>
      </c>
      <c r="Y290" s="31">
        <f>Y287+1000</f>
        <v>165000</v>
      </c>
      <c r="Z290" s="31">
        <f>Y290*V290</f>
        <v>21285000</v>
      </c>
      <c r="AA290" s="38">
        <f>V290*Y290</f>
        <v>21285000</v>
      </c>
      <c r="AB290" s="33">
        <f t="shared" ref="AB290:AF290" si="781">AB287</f>
        <v>0.95</v>
      </c>
      <c r="AC290" s="33">
        <f t="shared" si="781"/>
        <v>0.2</v>
      </c>
      <c r="AD290" s="35">
        <f t="shared" si="685"/>
        <v>20220750</v>
      </c>
      <c r="AE290" s="36">
        <f t="shared" si="686"/>
        <v>4044150</v>
      </c>
      <c r="AF290" s="29">
        <f t="shared" si="781"/>
        <v>8</v>
      </c>
      <c r="AG290" s="36">
        <f t="shared" si="768"/>
        <v>2022075</v>
      </c>
      <c r="AH290" s="36">
        <f t="shared" si="687"/>
        <v>1064250</v>
      </c>
    </row>
    <row r="291" customFormat="1" ht="23" customHeight="1" spans="1:34">
      <c r="A291" s="42" t="str">
        <f t="shared" ref="A291:G291" si="782">A290</f>
        <v>B</v>
      </c>
      <c r="B291" s="72" t="str">
        <f t="shared" si="782"/>
        <v>16</v>
      </c>
      <c r="C291" s="74" t="str">
        <f t="shared" si="782"/>
        <v>06</v>
      </c>
      <c r="D291" s="43" t="str">
        <f t="shared" si="782"/>
        <v>B06-16</v>
      </c>
      <c r="E291" s="43">
        <f t="shared" si="782"/>
        <v>68</v>
      </c>
      <c r="F291" s="43">
        <f t="shared" si="782"/>
        <v>10</v>
      </c>
      <c r="G291" s="43">
        <f t="shared" si="782"/>
        <v>58</v>
      </c>
      <c r="H291" s="44"/>
      <c r="I291" s="44">
        <f t="shared" si="773"/>
        <v>11220000</v>
      </c>
      <c r="J291" s="32">
        <f t="shared" si="681"/>
        <v>11220000</v>
      </c>
      <c r="K291" s="33">
        <f t="shared" ref="K291:O291" si="783">K288</f>
        <v>0.9</v>
      </c>
      <c r="L291" s="34">
        <f t="shared" si="783"/>
        <v>0.4</v>
      </c>
      <c r="M291" s="35">
        <f t="shared" si="682"/>
        <v>10098000</v>
      </c>
      <c r="N291" s="36">
        <f t="shared" si="683"/>
        <v>4039200</v>
      </c>
      <c r="O291" s="29">
        <f t="shared" si="783"/>
        <v>6</v>
      </c>
      <c r="P291" s="36">
        <f t="shared" si="770"/>
        <v>1009800</v>
      </c>
      <c r="Q291" s="36">
        <f t="shared" si="684"/>
        <v>1122000</v>
      </c>
      <c r="R291" s="43" t="s">
        <v>46</v>
      </c>
      <c r="S291" s="72" t="s">
        <v>40</v>
      </c>
      <c r="T291" s="74" t="s">
        <v>28</v>
      </c>
      <c r="U291" s="43" t="str">
        <f t="shared" si="691"/>
        <v>C04-16</v>
      </c>
      <c r="V291" s="43">
        <v>129</v>
      </c>
      <c r="W291" s="43">
        <v>20</v>
      </c>
      <c r="X291" s="43">
        <v>109</v>
      </c>
      <c r="Y291" s="44"/>
      <c r="Z291" s="44"/>
      <c r="AA291" s="38">
        <f t="shared" si="775"/>
        <v>21285000</v>
      </c>
      <c r="AB291" s="33">
        <f t="shared" ref="AB291:AF291" si="784">AB288</f>
        <v>0.9</v>
      </c>
      <c r="AC291" s="40">
        <f t="shared" si="784"/>
        <v>0.4</v>
      </c>
      <c r="AD291" s="35">
        <f t="shared" si="685"/>
        <v>19156500</v>
      </c>
      <c r="AE291" s="36">
        <f t="shared" si="686"/>
        <v>7662600</v>
      </c>
      <c r="AF291" s="29">
        <f t="shared" si="784"/>
        <v>6</v>
      </c>
      <c r="AG291" s="36">
        <f>(AD291-AE291)/AF291</f>
        <v>1915650</v>
      </c>
      <c r="AH291" s="36">
        <f t="shared" si="687"/>
        <v>2128500</v>
      </c>
    </row>
    <row r="292" customFormat="1" ht="23" customHeight="1" spans="1:34">
      <c r="A292" s="46" t="str">
        <f t="shared" ref="A292:G292" si="785">A291</f>
        <v>B</v>
      </c>
      <c r="B292" s="72" t="str">
        <f t="shared" si="785"/>
        <v>16</v>
      </c>
      <c r="C292" s="74" t="str">
        <f t="shared" si="785"/>
        <v>06</v>
      </c>
      <c r="D292" s="47" t="str">
        <f t="shared" si="785"/>
        <v>B06-16</v>
      </c>
      <c r="E292" s="47">
        <f t="shared" si="785"/>
        <v>68</v>
      </c>
      <c r="F292" s="47">
        <f t="shared" si="785"/>
        <v>10</v>
      </c>
      <c r="G292" s="47">
        <f t="shared" si="785"/>
        <v>58</v>
      </c>
      <c r="H292" s="48"/>
      <c r="I292" s="48">
        <f t="shared" si="773"/>
        <v>11220000</v>
      </c>
      <c r="J292" s="32">
        <f t="shared" si="681"/>
        <v>11220000</v>
      </c>
      <c r="K292" s="33">
        <f t="shared" ref="K292:O292" si="786">K289</f>
        <v>0.8</v>
      </c>
      <c r="L292" s="34">
        <f t="shared" si="786"/>
        <v>1</v>
      </c>
      <c r="M292" s="35">
        <f t="shared" si="682"/>
        <v>8976000</v>
      </c>
      <c r="N292" s="36">
        <f t="shared" si="683"/>
        <v>8976000</v>
      </c>
      <c r="O292" s="29">
        <f t="shared" si="786"/>
        <v>0</v>
      </c>
      <c r="P292" s="36">
        <v>0</v>
      </c>
      <c r="Q292" s="36">
        <f t="shared" si="684"/>
        <v>2244000</v>
      </c>
      <c r="R292" s="47" t="s">
        <v>46</v>
      </c>
      <c r="S292" s="72" t="s">
        <v>40</v>
      </c>
      <c r="T292" s="74" t="s">
        <v>28</v>
      </c>
      <c r="U292" s="47" t="str">
        <f t="shared" si="691"/>
        <v>C04-16</v>
      </c>
      <c r="V292" s="47">
        <v>129</v>
      </c>
      <c r="W292" s="47">
        <v>20</v>
      </c>
      <c r="X292" s="47">
        <v>109</v>
      </c>
      <c r="Y292" s="48"/>
      <c r="Z292" s="48"/>
      <c r="AA292" s="38">
        <f t="shared" si="775"/>
        <v>21285000</v>
      </c>
      <c r="AB292" s="33">
        <f t="shared" ref="AB292:AF292" si="787">AB289</f>
        <v>0.8</v>
      </c>
      <c r="AC292" s="40">
        <f t="shared" si="787"/>
        <v>1</v>
      </c>
      <c r="AD292" s="35">
        <f t="shared" si="685"/>
        <v>17028000</v>
      </c>
      <c r="AE292" s="36">
        <f t="shared" si="686"/>
        <v>17028000</v>
      </c>
      <c r="AF292" s="29">
        <f t="shared" si="787"/>
        <v>0</v>
      </c>
      <c r="AG292" s="36">
        <f t="shared" ref="AG292:AG296" si="788">(AD292-AE292)/8</f>
        <v>0</v>
      </c>
      <c r="AH292" s="36">
        <f t="shared" si="687"/>
        <v>4257000</v>
      </c>
    </row>
    <row r="293" customFormat="1" ht="23" customHeight="1" spans="1:34">
      <c r="A293" s="28" t="s">
        <v>45</v>
      </c>
      <c r="B293" s="72" t="s">
        <v>41</v>
      </c>
      <c r="C293" s="74" t="s">
        <v>30</v>
      </c>
      <c r="D293" s="30" t="str">
        <f>A293&amp;C293&amp;"-"&amp;B293</f>
        <v>B06-17</v>
      </c>
      <c r="E293" s="30">
        <v>68</v>
      </c>
      <c r="F293" s="30">
        <f>E293-G293</f>
        <v>11</v>
      </c>
      <c r="G293" s="30">
        <v>57</v>
      </c>
      <c r="H293" s="31">
        <f>H290+1000</f>
        <v>166000</v>
      </c>
      <c r="I293" s="31">
        <f>H293*E293</f>
        <v>11288000</v>
      </c>
      <c r="J293" s="32">
        <f t="shared" si="681"/>
        <v>11288000</v>
      </c>
      <c r="K293" s="33">
        <f t="shared" ref="K293:O293" si="789">K290</f>
        <v>0.95</v>
      </c>
      <c r="L293" s="34">
        <f t="shared" si="789"/>
        <v>0.2</v>
      </c>
      <c r="M293" s="35">
        <f t="shared" si="682"/>
        <v>10723600</v>
      </c>
      <c r="N293" s="36">
        <f t="shared" si="683"/>
        <v>2144720</v>
      </c>
      <c r="O293" s="29">
        <f t="shared" si="789"/>
        <v>8</v>
      </c>
      <c r="P293" s="36">
        <f t="shared" ref="P293:P297" si="790">(M293-N293)/O293</f>
        <v>1072360</v>
      </c>
      <c r="Q293" s="36">
        <f t="shared" si="684"/>
        <v>564400</v>
      </c>
      <c r="R293" s="30" t="s">
        <v>46</v>
      </c>
      <c r="S293" s="72" t="s">
        <v>41</v>
      </c>
      <c r="T293" s="74" t="s">
        <v>28</v>
      </c>
      <c r="U293" s="30" t="str">
        <f t="shared" si="691"/>
        <v>C04-17</v>
      </c>
      <c r="V293" s="30">
        <v>125</v>
      </c>
      <c r="W293" s="30">
        <v>19</v>
      </c>
      <c r="X293" s="30">
        <v>106</v>
      </c>
      <c r="Y293" s="31">
        <f>Y290+1000</f>
        <v>166000</v>
      </c>
      <c r="Z293" s="31">
        <f>Y293*V293</f>
        <v>20750000</v>
      </c>
      <c r="AA293" s="38">
        <f>V293*Y293</f>
        <v>20750000</v>
      </c>
      <c r="AB293" s="33">
        <f t="shared" ref="AB293:AF293" si="791">AB290</f>
        <v>0.95</v>
      </c>
      <c r="AC293" s="33">
        <f t="shared" si="791"/>
        <v>0.2</v>
      </c>
      <c r="AD293" s="35">
        <f t="shared" si="685"/>
        <v>19712500</v>
      </c>
      <c r="AE293" s="36">
        <f t="shared" si="686"/>
        <v>3942500</v>
      </c>
      <c r="AF293" s="29">
        <f t="shared" si="791"/>
        <v>8</v>
      </c>
      <c r="AG293" s="36">
        <f t="shared" si="788"/>
        <v>1971250</v>
      </c>
      <c r="AH293" s="36">
        <f t="shared" si="687"/>
        <v>1037500</v>
      </c>
    </row>
    <row r="294" customFormat="1" ht="23" customHeight="1" spans="1:34">
      <c r="A294" s="42" t="str">
        <f t="shared" ref="A294:G294" si="792">A293</f>
        <v>B</v>
      </c>
      <c r="B294" s="72" t="str">
        <f t="shared" si="792"/>
        <v>17</v>
      </c>
      <c r="C294" s="74" t="str">
        <f t="shared" si="792"/>
        <v>06</v>
      </c>
      <c r="D294" s="43" t="str">
        <f t="shared" si="792"/>
        <v>B06-17</v>
      </c>
      <c r="E294" s="43">
        <f t="shared" si="792"/>
        <v>68</v>
      </c>
      <c r="F294" s="43">
        <f t="shared" si="792"/>
        <v>11</v>
      </c>
      <c r="G294" s="43">
        <f t="shared" si="792"/>
        <v>57</v>
      </c>
      <c r="H294" s="44"/>
      <c r="I294" s="44">
        <f t="shared" ref="I294:I298" si="793">I293</f>
        <v>11288000</v>
      </c>
      <c r="J294" s="32">
        <f t="shared" si="681"/>
        <v>11288000</v>
      </c>
      <c r="K294" s="33">
        <f t="shared" ref="K294:O294" si="794">K291</f>
        <v>0.9</v>
      </c>
      <c r="L294" s="34">
        <f t="shared" si="794"/>
        <v>0.4</v>
      </c>
      <c r="M294" s="35">
        <f t="shared" si="682"/>
        <v>10159200</v>
      </c>
      <c r="N294" s="36">
        <f t="shared" si="683"/>
        <v>4063680</v>
      </c>
      <c r="O294" s="29">
        <f t="shared" si="794"/>
        <v>6</v>
      </c>
      <c r="P294" s="36">
        <f t="shared" si="790"/>
        <v>1015920</v>
      </c>
      <c r="Q294" s="36">
        <f t="shared" si="684"/>
        <v>1128800</v>
      </c>
      <c r="R294" s="43" t="s">
        <v>46</v>
      </c>
      <c r="S294" s="72" t="s">
        <v>41</v>
      </c>
      <c r="T294" s="74" t="s">
        <v>28</v>
      </c>
      <c r="U294" s="43" t="str">
        <f t="shared" si="691"/>
        <v>C04-17</v>
      </c>
      <c r="V294" s="43">
        <v>125</v>
      </c>
      <c r="W294" s="43">
        <v>19</v>
      </c>
      <c r="X294" s="43">
        <v>106</v>
      </c>
      <c r="Y294" s="44"/>
      <c r="Z294" s="44"/>
      <c r="AA294" s="38">
        <f t="shared" ref="AA294:AA298" si="795">AA293</f>
        <v>20750000</v>
      </c>
      <c r="AB294" s="33">
        <f t="shared" ref="AB294:AF294" si="796">AB291</f>
        <v>0.9</v>
      </c>
      <c r="AC294" s="40">
        <f t="shared" si="796"/>
        <v>0.4</v>
      </c>
      <c r="AD294" s="35">
        <f t="shared" si="685"/>
        <v>18675000</v>
      </c>
      <c r="AE294" s="36">
        <f t="shared" si="686"/>
        <v>7470000</v>
      </c>
      <c r="AF294" s="29">
        <f t="shared" si="796"/>
        <v>6</v>
      </c>
      <c r="AG294" s="36">
        <f>(AD294-AE294)/AF294</f>
        <v>1867500</v>
      </c>
      <c r="AH294" s="36">
        <f t="shared" si="687"/>
        <v>2075000</v>
      </c>
    </row>
    <row r="295" customFormat="1" ht="12" customHeight="1" spans="1:34">
      <c r="A295" s="46" t="str">
        <f t="shared" ref="A295:G295" si="797">A294</f>
        <v>B</v>
      </c>
      <c r="B295" s="72" t="str">
        <f t="shared" si="797"/>
        <v>17</v>
      </c>
      <c r="C295" s="74" t="str">
        <f t="shared" si="797"/>
        <v>06</v>
      </c>
      <c r="D295" s="47" t="str">
        <f t="shared" si="797"/>
        <v>B06-17</v>
      </c>
      <c r="E295" s="47">
        <f t="shared" si="797"/>
        <v>68</v>
      </c>
      <c r="F295" s="47">
        <f t="shared" si="797"/>
        <v>11</v>
      </c>
      <c r="G295" s="47">
        <f t="shared" si="797"/>
        <v>57</v>
      </c>
      <c r="H295" s="48"/>
      <c r="I295" s="48">
        <f t="shared" si="793"/>
        <v>11288000</v>
      </c>
      <c r="J295" s="32">
        <f t="shared" si="681"/>
        <v>11288000</v>
      </c>
      <c r="K295" s="33">
        <f t="shared" ref="K295:O295" si="798">K292</f>
        <v>0.8</v>
      </c>
      <c r="L295" s="34">
        <f t="shared" si="798"/>
        <v>1</v>
      </c>
      <c r="M295" s="35">
        <f t="shared" si="682"/>
        <v>9030400</v>
      </c>
      <c r="N295" s="36">
        <f t="shared" si="683"/>
        <v>9030400</v>
      </c>
      <c r="O295" s="29">
        <f t="shared" si="798"/>
        <v>0</v>
      </c>
      <c r="P295" s="36">
        <v>0</v>
      </c>
      <c r="Q295" s="36">
        <f t="shared" si="684"/>
        <v>2257600</v>
      </c>
      <c r="R295" s="47" t="s">
        <v>46</v>
      </c>
      <c r="S295" s="72" t="s">
        <v>41</v>
      </c>
      <c r="T295" s="74" t="s">
        <v>28</v>
      </c>
      <c r="U295" s="47" t="str">
        <f t="shared" si="691"/>
        <v>C04-17</v>
      </c>
      <c r="V295" s="47">
        <v>125</v>
      </c>
      <c r="W295" s="47">
        <v>19</v>
      </c>
      <c r="X295" s="47">
        <v>106</v>
      </c>
      <c r="Y295" s="48"/>
      <c r="Z295" s="48"/>
      <c r="AA295" s="38">
        <f t="shared" si="795"/>
        <v>20750000</v>
      </c>
      <c r="AB295" s="33">
        <f t="shared" ref="AB295:AF295" si="799">AB292</f>
        <v>0.8</v>
      </c>
      <c r="AC295" s="40">
        <f t="shared" si="799"/>
        <v>1</v>
      </c>
      <c r="AD295" s="35">
        <f t="shared" si="685"/>
        <v>16600000</v>
      </c>
      <c r="AE295" s="36">
        <f t="shared" si="686"/>
        <v>16600000</v>
      </c>
      <c r="AF295" s="29">
        <f t="shared" si="799"/>
        <v>0</v>
      </c>
      <c r="AG295" s="36">
        <f t="shared" si="788"/>
        <v>0</v>
      </c>
      <c r="AH295" s="36">
        <f t="shared" si="687"/>
        <v>4150000</v>
      </c>
    </row>
    <row r="296" customFormat="1" ht="23" customHeight="1" spans="1:34">
      <c r="A296" s="28" t="s">
        <v>45</v>
      </c>
      <c r="B296" s="72" t="s">
        <v>42</v>
      </c>
      <c r="C296" s="74" t="s">
        <v>30</v>
      </c>
      <c r="D296" s="30" t="str">
        <f>A296&amp;C296&amp;"-"&amp;B296</f>
        <v>B06-18</v>
      </c>
      <c r="E296" s="30">
        <v>67</v>
      </c>
      <c r="F296" s="30">
        <f>E296-G296</f>
        <v>11</v>
      </c>
      <c r="G296" s="30">
        <v>56</v>
      </c>
      <c r="H296" s="31">
        <f>H293+1000</f>
        <v>167000</v>
      </c>
      <c r="I296" s="31">
        <f>H296*E296</f>
        <v>11189000</v>
      </c>
      <c r="J296" s="32">
        <f t="shared" si="681"/>
        <v>11189000</v>
      </c>
      <c r="K296" s="33">
        <f t="shared" ref="K296:O296" si="800">K293</f>
        <v>0.95</v>
      </c>
      <c r="L296" s="34">
        <f t="shared" si="800"/>
        <v>0.2</v>
      </c>
      <c r="M296" s="35">
        <f t="shared" si="682"/>
        <v>10629550</v>
      </c>
      <c r="N296" s="36">
        <f t="shared" si="683"/>
        <v>2125910</v>
      </c>
      <c r="O296" s="29">
        <f t="shared" si="800"/>
        <v>8</v>
      </c>
      <c r="P296" s="36">
        <f t="shared" si="790"/>
        <v>1062955</v>
      </c>
      <c r="Q296" s="36">
        <f t="shared" si="684"/>
        <v>559450</v>
      </c>
      <c r="R296" s="30" t="s">
        <v>46</v>
      </c>
      <c r="S296" s="72" t="s">
        <v>42</v>
      </c>
      <c r="T296" s="74" t="s">
        <v>28</v>
      </c>
      <c r="U296" s="30" t="str">
        <f t="shared" si="691"/>
        <v>C04-18</v>
      </c>
      <c r="V296" s="30">
        <v>121</v>
      </c>
      <c r="W296" s="30">
        <v>19</v>
      </c>
      <c r="X296" s="30">
        <v>102</v>
      </c>
      <c r="Y296" s="31">
        <f>Y293+1000</f>
        <v>167000</v>
      </c>
      <c r="Z296" s="31">
        <f>Y296*V296</f>
        <v>20207000</v>
      </c>
      <c r="AA296" s="38">
        <f>V296*Y296</f>
        <v>20207000</v>
      </c>
      <c r="AB296" s="33">
        <f t="shared" ref="AB296:AF296" si="801">AB293</f>
        <v>0.95</v>
      </c>
      <c r="AC296" s="33">
        <f t="shared" si="801"/>
        <v>0.2</v>
      </c>
      <c r="AD296" s="35">
        <f t="shared" si="685"/>
        <v>19196650</v>
      </c>
      <c r="AE296" s="36">
        <f t="shared" si="686"/>
        <v>3839330</v>
      </c>
      <c r="AF296" s="29">
        <f t="shared" si="801"/>
        <v>8</v>
      </c>
      <c r="AG296" s="36">
        <f t="shared" si="788"/>
        <v>1919665</v>
      </c>
      <c r="AH296" s="36">
        <f t="shared" si="687"/>
        <v>1010350</v>
      </c>
    </row>
    <row r="297" customFormat="1" ht="23" customHeight="1" spans="1:34">
      <c r="A297" s="42" t="str">
        <f t="shared" ref="A297:G297" si="802">A296</f>
        <v>B</v>
      </c>
      <c r="B297" s="72" t="str">
        <f t="shared" si="802"/>
        <v>18</v>
      </c>
      <c r="C297" s="74" t="str">
        <f t="shared" si="802"/>
        <v>06</v>
      </c>
      <c r="D297" s="43" t="str">
        <f t="shared" si="802"/>
        <v>B06-18</v>
      </c>
      <c r="E297" s="43">
        <f t="shared" si="802"/>
        <v>67</v>
      </c>
      <c r="F297" s="43">
        <f t="shared" si="802"/>
        <v>11</v>
      </c>
      <c r="G297" s="43">
        <f t="shared" si="802"/>
        <v>56</v>
      </c>
      <c r="H297" s="44"/>
      <c r="I297" s="44">
        <f t="shared" si="793"/>
        <v>11189000</v>
      </c>
      <c r="J297" s="32">
        <f t="shared" si="681"/>
        <v>11189000</v>
      </c>
      <c r="K297" s="33">
        <f t="shared" ref="K297:O297" si="803">K294</f>
        <v>0.9</v>
      </c>
      <c r="L297" s="34">
        <f t="shared" si="803"/>
        <v>0.4</v>
      </c>
      <c r="M297" s="35">
        <f t="shared" si="682"/>
        <v>10070100</v>
      </c>
      <c r="N297" s="36">
        <f t="shared" si="683"/>
        <v>4028040</v>
      </c>
      <c r="O297" s="29">
        <f t="shared" si="803"/>
        <v>6</v>
      </c>
      <c r="P297" s="36">
        <f t="shared" si="790"/>
        <v>1007010</v>
      </c>
      <c r="Q297" s="36">
        <f t="shared" si="684"/>
        <v>1118900</v>
      </c>
      <c r="R297" s="43" t="s">
        <v>46</v>
      </c>
      <c r="S297" s="72" t="s">
        <v>42</v>
      </c>
      <c r="T297" s="74" t="s">
        <v>28</v>
      </c>
      <c r="U297" s="43" t="str">
        <f t="shared" si="691"/>
        <v>C04-18</v>
      </c>
      <c r="V297" s="43">
        <v>121</v>
      </c>
      <c r="W297" s="43">
        <v>19</v>
      </c>
      <c r="X297" s="43">
        <v>102</v>
      </c>
      <c r="Y297" s="44"/>
      <c r="Z297" s="44"/>
      <c r="AA297" s="38">
        <f t="shared" si="795"/>
        <v>20207000</v>
      </c>
      <c r="AB297" s="33">
        <f t="shared" ref="AB297:AF297" si="804">AB294</f>
        <v>0.9</v>
      </c>
      <c r="AC297" s="40">
        <f t="shared" si="804"/>
        <v>0.4</v>
      </c>
      <c r="AD297" s="35">
        <f t="shared" si="685"/>
        <v>18186300</v>
      </c>
      <c r="AE297" s="36">
        <f t="shared" si="686"/>
        <v>7274520</v>
      </c>
      <c r="AF297" s="29">
        <f t="shared" si="804"/>
        <v>6</v>
      </c>
      <c r="AG297" s="36">
        <f>(AD297-AE297)/AF297</f>
        <v>1818630</v>
      </c>
      <c r="AH297" s="36">
        <f t="shared" si="687"/>
        <v>2020700</v>
      </c>
    </row>
    <row r="298" customFormat="1" ht="5" customHeight="1" spans="1:34">
      <c r="A298" s="46" t="str">
        <f t="shared" ref="A298:G298" si="805">A297</f>
        <v>B</v>
      </c>
      <c r="B298" s="72" t="str">
        <f t="shared" si="805"/>
        <v>18</v>
      </c>
      <c r="C298" s="74" t="str">
        <f t="shared" si="805"/>
        <v>06</v>
      </c>
      <c r="D298" s="47" t="str">
        <f t="shared" si="805"/>
        <v>B06-18</v>
      </c>
      <c r="E298" s="47">
        <f t="shared" si="805"/>
        <v>67</v>
      </c>
      <c r="F298" s="47">
        <f t="shared" si="805"/>
        <v>11</v>
      </c>
      <c r="G298" s="47">
        <f t="shared" si="805"/>
        <v>56</v>
      </c>
      <c r="H298" s="48"/>
      <c r="I298" s="48">
        <f t="shared" si="793"/>
        <v>11189000</v>
      </c>
      <c r="J298" s="32">
        <f t="shared" si="681"/>
        <v>11189000</v>
      </c>
      <c r="K298" s="33">
        <f t="shared" ref="K298:O298" si="806">K295</f>
        <v>0.8</v>
      </c>
      <c r="L298" s="34">
        <f t="shared" si="806"/>
        <v>1</v>
      </c>
      <c r="M298" s="35">
        <f t="shared" si="682"/>
        <v>8951200</v>
      </c>
      <c r="N298" s="36">
        <f t="shared" si="683"/>
        <v>8951200</v>
      </c>
      <c r="O298" s="29">
        <f t="shared" si="806"/>
        <v>0</v>
      </c>
      <c r="P298" s="36">
        <v>0</v>
      </c>
      <c r="Q298" s="36">
        <f t="shared" si="684"/>
        <v>2237800</v>
      </c>
      <c r="R298" s="47" t="s">
        <v>46</v>
      </c>
      <c r="S298" s="72" t="s">
        <v>42</v>
      </c>
      <c r="T298" s="74" t="s">
        <v>28</v>
      </c>
      <c r="U298" s="47" t="str">
        <f t="shared" si="691"/>
        <v>C04-18</v>
      </c>
      <c r="V298" s="47">
        <v>121</v>
      </c>
      <c r="W298" s="47">
        <v>19</v>
      </c>
      <c r="X298" s="47">
        <v>102</v>
      </c>
      <c r="Y298" s="48"/>
      <c r="Z298" s="48"/>
      <c r="AA298" s="38">
        <f t="shared" si="795"/>
        <v>20207000</v>
      </c>
      <c r="AB298" s="33">
        <f t="shared" ref="AB298:AF298" si="807">AB295</f>
        <v>0.8</v>
      </c>
      <c r="AC298" s="40">
        <f t="shared" si="807"/>
        <v>1</v>
      </c>
      <c r="AD298" s="35">
        <f t="shared" si="685"/>
        <v>16165600</v>
      </c>
      <c r="AE298" s="36">
        <f t="shared" si="686"/>
        <v>16165600</v>
      </c>
      <c r="AF298" s="29">
        <f t="shared" si="807"/>
        <v>0</v>
      </c>
      <c r="AG298" s="36">
        <f t="shared" ref="AG298:AG302" si="808">(AD298-AE298)/8</f>
        <v>0</v>
      </c>
      <c r="AH298" s="36">
        <f t="shared" si="687"/>
        <v>4041400</v>
      </c>
    </row>
    <row r="299" customFormat="1" ht="23" customHeight="1" spans="1:34">
      <c r="A299" s="28" t="s">
        <v>45</v>
      </c>
      <c r="B299" s="72" t="s">
        <v>43</v>
      </c>
      <c r="C299" s="74" t="s">
        <v>30</v>
      </c>
      <c r="D299" s="30" t="str">
        <f>A299&amp;C299&amp;"-"&amp;B299</f>
        <v>B06-19</v>
      </c>
      <c r="E299" s="30">
        <v>66</v>
      </c>
      <c r="F299" s="30">
        <f>E299-G299</f>
        <v>11</v>
      </c>
      <c r="G299" s="30">
        <v>55</v>
      </c>
      <c r="H299" s="31">
        <f>H296+1000</f>
        <v>168000</v>
      </c>
      <c r="I299" s="31">
        <f>H299*E299</f>
        <v>11088000</v>
      </c>
      <c r="J299" s="32">
        <f t="shared" si="681"/>
        <v>11088000</v>
      </c>
      <c r="K299" s="33">
        <f t="shared" ref="K299:O299" si="809">K296</f>
        <v>0.95</v>
      </c>
      <c r="L299" s="34">
        <f t="shared" si="809"/>
        <v>0.2</v>
      </c>
      <c r="M299" s="35">
        <f t="shared" si="682"/>
        <v>10533600</v>
      </c>
      <c r="N299" s="36">
        <f t="shared" si="683"/>
        <v>2106720</v>
      </c>
      <c r="O299" s="29">
        <f t="shared" si="809"/>
        <v>8</v>
      </c>
      <c r="P299" s="36">
        <f t="shared" ref="P299:P303" si="810">(M299-N299)/O299</f>
        <v>1053360</v>
      </c>
      <c r="Q299" s="36">
        <f t="shared" si="684"/>
        <v>554400</v>
      </c>
      <c r="R299" s="30" t="s">
        <v>46</v>
      </c>
      <c r="S299" s="72" t="s">
        <v>43</v>
      </c>
      <c r="T299" s="74" t="s">
        <v>28</v>
      </c>
      <c r="U299" s="30" t="str">
        <f t="shared" si="691"/>
        <v>C04-19</v>
      </c>
      <c r="V299" s="30">
        <v>117</v>
      </c>
      <c r="W299" s="30">
        <v>19</v>
      </c>
      <c r="X299" s="30">
        <v>98</v>
      </c>
      <c r="Y299" s="31">
        <f>Y296+1000</f>
        <v>168000</v>
      </c>
      <c r="Z299" s="31">
        <f>Y299*V299</f>
        <v>19656000</v>
      </c>
      <c r="AA299" s="38">
        <f>V299*Y299</f>
        <v>19656000</v>
      </c>
      <c r="AB299" s="33">
        <f t="shared" ref="AB299:AF299" si="811">AB296</f>
        <v>0.95</v>
      </c>
      <c r="AC299" s="33">
        <f t="shared" si="811"/>
        <v>0.2</v>
      </c>
      <c r="AD299" s="35">
        <f t="shared" si="685"/>
        <v>18673200</v>
      </c>
      <c r="AE299" s="36">
        <f t="shared" si="686"/>
        <v>3734640</v>
      </c>
      <c r="AF299" s="29">
        <f t="shared" si="811"/>
        <v>8</v>
      </c>
      <c r="AG299" s="36">
        <f t="shared" si="808"/>
        <v>1867320</v>
      </c>
      <c r="AH299" s="36">
        <f t="shared" si="687"/>
        <v>982800</v>
      </c>
    </row>
    <row r="300" customFormat="1" ht="23" customHeight="1" spans="1:34">
      <c r="A300" s="42" t="str">
        <f t="shared" ref="A300:G300" si="812">A299</f>
        <v>B</v>
      </c>
      <c r="B300" s="72" t="str">
        <f t="shared" si="812"/>
        <v>19</v>
      </c>
      <c r="C300" s="74" t="str">
        <f t="shared" si="812"/>
        <v>06</v>
      </c>
      <c r="D300" s="43" t="str">
        <f t="shared" si="812"/>
        <v>B06-19</v>
      </c>
      <c r="E300" s="43">
        <f t="shared" si="812"/>
        <v>66</v>
      </c>
      <c r="F300" s="43">
        <f t="shared" si="812"/>
        <v>11</v>
      </c>
      <c r="G300" s="43">
        <f t="shared" si="812"/>
        <v>55</v>
      </c>
      <c r="H300" s="44"/>
      <c r="I300" s="44">
        <f t="shared" ref="I300:I304" si="813">I299</f>
        <v>11088000</v>
      </c>
      <c r="J300" s="32">
        <f t="shared" si="681"/>
        <v>11088000</v>
      </c>
      <c r="K300" s="33">
        <f t="shared" ref="K300:O300" si="814">K297</f>
        <v>0.9</v>
      </c>
      <c r="L300" s="34">
        <f t="shared" si="814"/>
        <v>0.4</v>
      </c>
      <c r="M300" s="35">
        <f t="shared" si="682"/>
        <v>9979200</v>
      </c>
      <c r="N300" s="36">
        <f t="shared" si="683"/>
        <v>3991680</v>
      </c>
      <c r="O300" s="29">
        <f t="shared" si="814"/>
        <v>6</v>
      </c>
      <c r="P300" s="36">
        <f t="shared" si="810"/>
        <v>997920</v>
      </c>
      <c r="Q300" s="36">
        <f t="shared" si="684"/>
        <v>1108800</v>
      </c>
      <c r="R300" s="43" t="s">
        <v>46</v>
      </c>
      <c r="S300" s="72" t="s">
        <v>43</v>
      </c>
      <c r="T300" s="74" t="s">
        <v>28</v>
      </c>
      <c r="U300" s="43" t="str">
        <f t="shared" si="691"/>
        <v>C04-19</v>
      </c>
      <c r="V300" s="43">
        <v>117</v>
      </c>
      <c r="W300" s="43">
        <v>19</v>
      </c>
      <c r="X300" s="43">
        <v>98</v>
      </c>
      <c r="Y300" s="44"/>
      <c r="Z300" s="44"/>
      <c r="AA300" s="38">
        <f t="shared" ref="AA300:AA304" si="815">AA299</f>
        <v>19656000</v>
      </c>
      <c r="AB300" s="33">
        <f t="shared" ref="AB300:AF300" si="816">AB297</f>
        <v>0.9</v>
      </c>
      <c r="AC300" s="40">
        <f t="shared" si="816"/>
        <v>0.4</v>
      </c>
      <c r="AD300" s="35">
        <f t="shared" si="685"/>
        <v>17690400</v>
      </c>
      <c r="AE300" s="36">
        <f t="shared" si="686"/>
        <v>7076160</v>
      </c>
      <c r="AF300" s="29">
        <f t="shared" si="816"/>
        <v>6</v>
      </c>
      <c r="AG300" s="36">
        <f>(AD300-AE300)/AF300</f>
        <v>1769040</v>
      </c>
      <c r="AH300" s="36">
        <f t="shared" si="687"/>
        <v>1965600</v>
      </c>
    </row>
    <row r="301" customFormat="1" ht="14" customHeight="1" spans="1:34">
      <c r="A301" s="46" t="str">
        <f t="shared" ref="A301:G301" si="817">A300</f>
        <v>B</v>
      </c>
      <c r="B301" s="72" t="str">
        <f t="shared" si="817"/>
        <v>19</v>
      </c>
      <c r="C301" s="74" t="str">
        <f t="shared" si="817"/>
        <v>06</v>
      </c>
      <c r="D301" s="47" t="str">
        <f t="shared" si="817"/>
        <v>B06-19</v>
      </c>
      <c r="E301" s="47">
        <f t="shared" si="817"/>
        <v>66</v>
      </c>
      <c r="F301" s="47">
        <f t="shared" si="817"/>
        <v>11</v>
      </c>
      <c r="G301" s="47">
        <f t="shared" si="817"/>
        <v>55</v>
      </c>
      <c r="H301" s="48"/>
      <c r="I301" s="48">
        <f t="shared" si="813"/>
        <v>11088000</v>
      </c>
      <c r="J301" s="32">
        <f t="shared" si="681"/>
        <v>11088000</v>
      </c>
      <c r="K301" s="33">
        <f t="shared" ref="K301:O301" si="818">K298</f>
        <v>0.8</v>
      </c>
      <c r="L301" s="34">
        <f t="shared" si="818"/>
        <v>1</v>
      </c>
      <c r="M301" s="35">
        <f t="shared" si="682"/>
        <v>8870400</v>
      </c>
      <c r="N301" s="36">
        <f t="shared" si="683"/>
        <v>8870400</v>
      </c>
      <c r="O301" s="29">
        <f t="shared" si="818"/>
        <v>0</v>
      </c>
      <c r="P301" s="36">
        <v>0</v>
      </c>
      <c r="Q301" s="36">
        <f t="shared" si="684"/>
        <v>2217600</v>
      </c>
      <c r="R301" s="47" t="s">
        <v>46</v>
      </c>
      <c r="S301" s="72" t="s">
        <v>43</v>
      </c>
      <c r="T301" s="74" t="s">
        <v>28</v>
      </c>
      <c r="U301" s="47" t="str">
        <f t="shared" si="691"/>
        <v>C04-19</v>
      </c>
      <c r="V301" s="47">
        <v>117</v>
      </c>
      <c r="W301" s="47">
        <v>19</v>
      </c>
      <c r="X301" s="47">
        <v>98</v>
      </c>
      <c r="Y301" s="48"/>
      <c r="Z301" s="48"/>
      <c r="AA301" s="38">
        <f t="shared" si="815"/>
        <v>19656000</v>
      </c>
      <c r="AB301" s="33">
        <f t="shared" ref="AB301:AF301" si="819">AB298</f>
        <v>0.8</v>
      </c>
      <c r="AC301" s="40">
        <f t="shared" si="819"/>
        <v>1</v>
      </c>
      <c r="AD301" s="35">
        <f t="shared" si="685"/>
        <v>15724800</v>
      </c>
      <c r="AE301" s="36">
        <f t="shared" si="686"/>
        <v>15724800</v>
      </c>
      <c r="AF301" s="29">
        <f t="shared" si="819"/>
        <v>0</v>
      </c>
      <c r="AG301" s="36">
        <f t="shared" si="808"/>
        <v>0</v>
      </c>
      <c r="AH301" s="36">
        <f t="shared" si="687"/>
        <v>3931200</v>
      </c>
    </row>
    <row r="302" customFormat="1" ht="23" customHeight="1" spans="1:34">
      <c r="A302" s="28" t="s">
        <v>45</v>
      </c>
      <c r="B302" s="72" t="s">
        <v>44</v>
      </c>
      <c r="C302" s="74" t="s">
        <v>30</v>
      </c>
      <c r="D302" s="30" t="str">
        <f>A302&amp;C302&amp;"-"&amp;B302</f>
        <v>B06-20</v>
      </c>
      <c r="E302" s="30">
        <v>65</v>
      </c>
      <c r="F302" s="30">
        <f>E302-G302</f>
        <v>11</v>
      </c>
      <c r="G302" s="30">
        <v>54</v>
      </c>
      <c r="H302" s="31">
        <f>H299+1000</f>
        <v>169000</v>
      </c>
      <c r="I302" s="31">
        <f>H302*E302</f>
        <v>10985000</v>
      </c>
      <c r="J302" s="32">
        <f t="shared" si="681"/>
        <v>10985000</v>
      </c>
      <c r="K302" s="33">
        <f t="shared" ref="K302:O302" si="820">K299</f>
        <v>0.95</v>
      </c>
      <c r="L302" s="34">
        <f t="shared" si="820"/>
        <v>0.2</v>
      </c>
      <c r="M302" s="35">
        <f t="shared" si="682"/>
        <v>10435750</v>
      </c>
      <c r="N302" s="36">
        <f t="shared" si="683"/>
        <v>2087150</v>
      </c>
      <c r="O302" s="29">
        <f t="shared" si="820"/>
        <v>8</v>
      </c>
      <c r="P302" s="36">
        <f t="shared" si="810"/>
        <v>1043575</v>
      </c>
      <c r="Q302" s="36">
        <f t="shared" si="684"/>
        <v>549250</v>
      </c>
      <c r="R302" s="30" t="s">
        <v>46</v>
      </c>
      <c r="S302" s="72" t="s">
        <v>44</v>
      </c>
      <c r="T302" s="74" t="s">
        <v>28</v>
      </c>
      <c r="U302" s="30" t="str">
        <f t="shared" si="691"/>
        <v>C04-20</v>
      </c>
      <c r="V302" s="30">
        <v>112</v>
      </c>
      <c r="W302" s="30">
        <v>18</v>
      </c>
      <c r="X302" s="30">
        <v>94</v>
      </c>
      <c r="Y302" s="31">
        <f>Y299+1000</f>
        <v>169000</v>
      </c>
      <c r="Z302" s="31">
        <f>Y302*V302</f>
        <v>18928000</v>
      </c>
      <c r="AA302" s="38">
        <f>V302*Y302</f>
        <v>18928000</v>
      </c>
      <c r="AB302" s="33">
        <f t="shared" ref="AB302:AF302" si="821">AB299</f>
        <v>0.95</v>
      </c>
      <c r="AC302" s="33">
        <f t="shared" si="821"/>
        <v>0.2</v>
      </c>
      <c r="AD302" s="35">
        <f t="shared" si="685"/>
        <v>17981600</v>
      </c>
      <c r="AE302" s="36">
        <f t="shared" si="686"/>
        <v>3596320</v>
      </c>
      <c r="AF302" s="29">
        <f t="shared" si="821"/>
        <v>8</v>
      </c>
      <c r="AG302" s="36">
        <f t="shared" si="808"/>
        <v>1798160</v>
      </c>
      <c r="AH302" s="36">
        <f t="shared" si="687"/>
        <v>946400</v>
      </c>
    </row>
    <row r="303" customFormat="1" ht="23" customHeight="1" spans="1:34">
      <c r="A303" s="42" t="str">
        <f t="shared" ref="A303:G303" si="822">A302</f>
        <v>B</v>
      </c>
      <c r="B303" s="72" t="str">
        <f t="shared" si="822"/>
        <v>20</v>
      </c>
      <c r="C303" s="74" t="str">
        <f t="shared" si="822"/>
        <v>06</v>
      </c>
      <c r="D303" s="43" t="str">
        <f t="shared" si="822"/>
        <v>B06-20</v>
      </c>
      <c r="E303" s="43">
        <f t="shared" si="822"/>
        <v>65</v>
      </c>
      <c r="F303" s="43">
        <f t="shared" si="822"/>
        <v>11</v>
      </c>
      <c r="G303" s="43">
        <f t="shared" si="822"/>
        <v>54</v>
      </c>
      <c r="H303" s="44"/>
      <c r="I303" s="44">
        <f t="shared" si="813"/>
        <v>10985000</v>
      </c>
      <c r="J303" s="32">
        <f t="shared" si="681"/>
        <v>10985000</v>
      </c>
      <c r="K303" s="33">
        <f t="shared" ref="K303:O303" si="823">K300</f>
        <v>0.9</v>
      </c>
      <c r="L303" s="34">
        <f t="shared" si="823"/>
        <v>0.4</v>
      </c>
      <c r="M303" s="35">
        <f t="shared" si="682"/>
        <v>9886500</v>
      </c>
      <c r="N303" s="36">
        <f t="shared" si="683"/>
        <v>3954600</v>
      </c>
      <c r="O303" s="29">
        <f t="shared" si="823"/>
        <v>6</v>
      </c>
      <c r="P303" s="36">
        <f t="shared" si="810"/>
        <v>988650</v>
      </c>
      <c r="Q303" s="36">
        <f t="shared" si="684"/>
        <v>1098500</v>
      </c>
      <c r="R303" s="43" t="s">
        <v>46</v>
      </c>
      <c r="S303" s="72" t="s">
        <v>44</v>
      </c>
      <c r="T303" s="74" t="s">
        <v>28</v>
      </c>
      <c r="U303" s="43" t="str">
        <f t="shared" si="691"/>
        <v>C04-20</v>
      </c>
      <c r="V303" s="43">
        <v>112</v>
      </c>
      <c r="W303" s="43">
        <v>18</v>
      </c>
      <c r="X303" s="43">
        <v>94</v>
      </c>
      <c r="Y303" s="44"/>
      <c r="Z303" s="44"/>
      <c r="AA303" s="38">
        <f t="shared" si="815"/>
        <v>18928000</v>
      </c>
      <c r="AB303" s="33">
        <f t="shared" ref="AB303:AF303" si="824">AB300</f>
        <v>0.9</v>
      </c>
      <c r="AC303" s="40">
        <f t="shared" si="824"/>
        <v>0.4</v>
      </c>
      <c r="AD303" s="35">
        <f t="shared" si="685"/>
        <v>17035200</v>
      </c>
      <c r="AE303" s="36">
        <f t="shared" si="686"/>
        <v>6814080</v>
      </c>
      <c r="AF303" s="29">
        <f t="shared" si="824"/>
        <v>6</v>
      </c>
      <c r="AG303" s="36">
        <f>(AD303-AE303)/AF303</f>
        <v>1703520</v>
      </c>
      <c r="AH303" s="36">
        <f t="shared" si="687"/>
        <v>1892800</v>
      </c>
    </row>
    <row r="304" customFormat="1" ht="17" customHeight="1" spans="1:34">
      <c r="A304" s="46" t="str">
        <f t="shared" ref="A304:G304" si="825">A303</f>
        <v>B</v>
      </c>
      <c r="B304" s="72" t="str">
        <f t="shared" si="825"/>
        <v>20</v>
      </c>
      <c r="C304" s="74" t="str">
        <f t="shared" si="825"/>
        <v>06</v>
      </c>
      <c r="D304" s="47" t="str">
        <f t="shared" si="825"/>
        <v>B06-20</v>
      </c>
      <c r="E304" s="47">
        <f t="shared" si="825"/>
        <v>65</v>
      </c>
      <c r="F304" s="47">
        <f t="shared" si="825"/>
        <v>11</v>
      </c>
      <c r="G304" s="47">
        <f t="shared" si="825"/>
        <v>54</v>
      </c>
      <c r="H304" s="48"/>
      <c r="I304" s="48">
        <f t="shared" si="813"/>
        <v>10985000</v>
      </c>
      <c r="J304" s="32">
        <f t="shared" si="681"/>
        <v>10985000</v>
      </c>
      <c r="K304" s="33">
        <f t="shared" ref="K304:O304" si="826">K301</f>
        <v>0.8</v>
      </c>
      <c r="L304" s="34">
        <f t="shared" si="826"/>
        <v>1</v>
      </c>
      <c r="M304" s="35">
        <f t="shared" si="682"/>
        <v>8788000</v>
      </c>
      <c r="N304" s="36">
        <f t="shared" si="683"/>
        <v>8788000</v>
      </c>
      <c r="O304" s="29">
        <f t="shared" si="826"/>
        <v>0</v>
      </c>
      <c r="P304" s="36">
        <v>0</v>
      </c>
      <c r="Q304" s="36">
        <f t="shared" si="684"/>
        <v>2197000</v>
      </c>
      <c r="R304" s="47" t="s">
        <v>46</v>
      </c>
      <c r="S304" s="72" t="s">
        <v>44</v>
      </c>
      <c r="T304" s="74" t="s">
        <v>28</v>
      </c>
      <c r="U304" s="47" t="str">
        <f t="shared" si="691"/>
        <v>C04-20</v>
      </c>
      <c r="V304" s="47">
        <v>112</v>
      </c>
      <c r="W304" s="47">
        <v>18</v>
      </c>
      <c r="X304" s="47">
        <v>94</v>
      </c>
      <c r="Y304" s="48"/>
      <c r="Z304" s="48"/>
      <c r="AA304" s="38">
        <f t="shared" si="815"/>
        <v>18928000</v>
      </c>
      <c r="AB304" s="33">
        <f t="shared" ref="AB304:AF304" si="827">AB301</f>
        <v>0.8</v>
      </c>
      <c r="AC304" s="40">
        <f t="shared" si="827"/>
        <v>1</v>
      </c>
      <c r="AD304" s="35">
        <f t="shared" si="685"/>
        <v>15142400</v>
      </c>
      <c r="AE304" s="36">
        <f t="shared" si="686"/>
        <v>15142400</v>
      </c>
      <c r="AF304" s="29">
        <f t="shared" si="827"/>
        <v>0</v>
      </c>
      <c r="AG304" s="36">
        <f t="shared" ref="AG304:AG308" si="828">(AD304-AE304)/8</f>
        <v>0</v>
      </c>
      <c r="AH304" s="36">
        <f t="shared" si="687"/>
        <v>3785600</v>
      </c>
    </row>
    <row r="305" customFormat="1" ht="18" customHeight="1" spans="1:34">
      <c r="A305" s="50" t="s">
        <v>45</v>
      </c>
      <c r="B305" s="77" t="s">
        <v>25</v>
      </c>
      <c r="C305" s="78" t="s">
        <v>31</v>
      </c>
      <c r="D305" s="53" t="str">
        <f>A305&amp;C305&amp;"-"&amp;B305</f>
        <v>B07-01</v>
      </c>
      <c r="E305" s="53">
        <v>62</v>
      </c>
      <c r="F305" s="53">
        <f>E305-G305</f>
        <v>10</v>
      </c>
      <c r="G305" s="53">
        <v>52</v>
      </c>
      <c r="H305" s="54">
        <f>H5</f>
        <v>150000</v>
      </c>
      <c r="I305" s="54">
        <f>H305*E305</f>
        <v>9300000</v>
      </c>
      <c r="J305" s="55">
        <f t="shared" si="681"/>
        <v>9300000</v>
      </c>
      <c r="K305" s="56">
        <f t="shared" ref="K305:K307" si="829">K245</f>
        <v>0.9</v>
      </c>
      <c r="L305" s="57">
        <f t="shared" ref="L305:L368" si="830">L302</f>
        <v>0.2</v>
      </c>
      <c r="M305" s="58">
        <f t="shared" si="682"/>
        <v>8370000</v>
      </c>
      <c r="N305" s="59">
        <f t="shared" si="683"/>
        <v>1674000</v>
      </c>
      <c r="O305" s="51">
        <f t="shared" ref="O305:O368" si="831">O302</f>
        <v>8</v>
      </c>
      <c r="P305" s="59">
        <f t="shared" ref="P305:P309" si="832">(M305-N305)/O305</f>
        <v>837000</v>
      </c>
      <c r="Q305" s="59">
        <f t="shared" si="684"/>
        <v>930000</v>
      </c>
      <c r="R305" s="53" t="s">
        <v>46</v>
      </c>
      <c r="S305" s="77" t="s">
        <v>25</v>
      </c>
      <c r="T305" s="78" t="s">
        <v>29</v>
      </c>
      <c r="U305" s="53" t="str">
        <f t="shared" si="691"/>
        <v>C05-01</v>
      </c>
      <c r="V305" s="53">
        <v>112</v>
      </c>
      <c r="W305" s="53">
        <v>18</v>
      </c>
      <c r="X305" s="53">
        <v>94</v>
      </c>
      <c r="Y305" s="54">
        <f>Y5</f>
        <v>150000</v>
      </c>
      <c r="Z305" s="54">
        <f>Y305*V305</f>
        <v>16800000</v>
      </c>
      <c r="AA305" s="60">
        <f>V305*Y305</f>
        <v>16800000</v>
      </c>
      <c r="AB305" s="56">
        <f t="shared" ref="AB305:AB307" si="833">AB245</f>
        <v>0.9</v>
      </c>
      <c r="AC305" s="56">
        <f t="shared" ref="AC305:AC364" si="834">AC302</f>
        <v>0.2</v>
      </c>
      <c r="AD305" s="58">
        <f t="shared" si="685"/>
        <v>15120000</v>
      </c>
      <c r="AE305" s="59">
        <f t="shared" si="686"/>
        <v>3024000</v>
      </c>
      <c r="AF305" s="51">
        <f t="shared" ref="AF305:AF364" si="835">AF302</f>
        <v>8</v>
      </c>
      <c r="AG305" s="59">
        <f t="shared" si="828"/>
        <v>1512000</v>
      </c>
      <c r="AH305" s="59">
        <f t="shared" si="687"/>
        <v>1680000</v>
      </c>
    </row>
    <row r="306" customFormat="1" ht="18" customHeight="1" spans="1:34">
      <c r="A306" s="64" t="str">
        <f t="shared" ref="A306:I306" si="836">A305</f>
        <v>B</v>
      </c>
      <c r="B306" s="77" t="str">
        <f t="shared" si="836"/>
        <v>01</v>
      </c>
      <c r="C306" s="78" t="str">
        <f t="shared" si="836"/>
        <v>07</v>
      </c>
      <c r="D306" s="65" t="str">
        <f t="shared" si="836"/>
        <v>B07-01</v>
      </c>
      <c r="E306" s="65">
        <f t="shared" si="836"/>
        <v>62</v>
      </c>
      <c r="F306" s="65">
        <f t="shared" si="836"/>
        <v>10</v>
      </c>
      <c r="G306" s="65">
        <f t="shared" si="836"/>
        <v>52</v>
      </c>
      <c r="H306" s="66">
        <f t="shared" si="836"/>
        <v>150000</v>
      </c>
      <c r="I306" s="66">
        <f t="shared" si="836"/>
        <v>9300000</v>
      </c>
      <c r="J306" s="55">
        <f t="shared" si="681"/>
        <v>9300000</v>
      </c>
      <c r="K306" s="56">
        <f t="shared" si="829"/>
        <v>0.85</v>
      </c>
      <c r="L306" s="57">
        <f t="shared" si="830"/>
        <v>0.4</v>
      </c>
      <c r="M306" s="58">
        <f t="shared" si="682"/>
        <v>7905000</v>
      </c>
      <c r="N306" s="59">
        <f t="shared" si="683"/>
        <v>3162000</v>
      </c>
      <c r="O306" s="51">
        <f t="shared" si="831"/>
        <v>6</v>
      </c>
      <c r="P306" s="59">
        <f t="shared" si="832"/>
        <v>790500</v>
      </c>
      <c r="Q306" s="59">
        <f t="shared" si="684"/>
        <v>1395000</v>
      </c>
      <c r="R306" s="65" t="s">
        <v>46</v>
      </c>
      <c r="S306" s="77" t="s">
        <v>25</v>
      </c>
      <c r="T306" s="78" t="s">
        <v>29</v>
      </c>
      <c r="U306" s="65" t="str">
        <f t="shared" si="691"/>
        <v>C05-01</v>
      </c>
      <c r="V306" s="65">
        <v>112</v>
      </c>
      <c r="W306" s="65">
        <v>18</v>
      </c>
      <c r="X306" s="65">
        <v>94</v>
      </c>
      <c r="Y306" s="66"/>
      <c r="Z306" s="66"/>
      <c r="AA306" s="60">
        <f t="shared" ref="AA306:AA310" si="837">AA305</f>
        <v>16800000</v>
      </c>
      <c r="AB306" s="56">
        <f t="shared" si="833"/>
        <v>0.85</v>
      </c>
      <c r="AC306" s="62">
        <f t="shared" si="834"/>
        <v>0.4</v>
      </c>
      <c r="AD306" s="58">
        <f t="shared" si="685"/>
        <v>14280000</v>
      </c>
      <c r="AE306" s="59">
        <f t="shared" si="686"/>
        <v>5712000</v>
      </c>
      <c r="AF306" s="51">
        <f t="shared" si="835"/>
        <v>6</v>
      </c>
      <c r="AG306" s="59">
        <f>(AD306-AE306)/AF306</f>
        <v>1428000</v>
      </c>
      <c r="AH306" s="59">
        <f t="shared" si="687"/>
        <v>2520000</v>
      </c>
    </row>
    <row r="307" customFormat="1" ht="18" customHeight="1" spans="1:34">
      <c r="A307" s="67" t="str">
        <f t="shared" ref="A307:I307" si="838">A306</f>
        <v>B</v>
      </c>
      <c r="B307" s="77" t="str">
        <f t="shared" si="838"/>
        <v>01</v>
      </c>
      <c r="C307" s="78" t="str">
        <f t="shared" si="838"/>
        <v>07</v>
      </c>
      <c r="D307" s="68" t="str">
        <f t="shared" si="838"/>
        <v>B07-01</v>
      </c>
      <c r="E307" s="68">
        <f t="shared" si="838"/>
        <v>62</v>
      </c>
      <c r="F307" s="68">
        <f t="shared" si="838"/>
        <v>10</v>
      </c>
      <c r="G307" s="68">
        <f t="shared" si="838"/>
        <v>52</v>
      </c>
      <c r="H307" s="69">
        <f t="shared" si="838"/>
        <v>150000</v>
      </c>
      <c r="I307" s="69">
        <f t="shared" si="838"/>
        <v>9300000</v>
      </c>
      <c r="J307" s="55">
        <f t="shared" si="681"/>
        <v>9300000</v>
      </c>
      <c r="K307" s="56">
        <f t="shared" si="829"/>
        <v>0.75</v>
      </c>
      <c r="L307" s="57">
        <f t="shared" si="830"/>
        <v>1</v>
      </c>
      <c r="M307" s="58">
        <f t="shared" si="682"/>
        <v>6975000</v>
      </c>
      <c r="N307" s="59">
        <f t="shared" si="683"/>
        <v>6975000</v>
      </c>
      <c r="O307" s="51">
        <f t="shared" si="831"/>
        <v>0</v>
      </c>
      <c r="P307" s="59">
        <v>0</v>
      </c>
      <c r="Q307" s="59">
        <f t="shared" si="684"/>
        <v>2325000</v>
      </c>
      <c r="R307" s="68" t="s">
        <v>46</v>
      </c>
      <c r="S307" s="77" t="s">
        <v>25</v>
      </c>
      <c r="T307" s="78" t="s">
        <v>29</v>
      </c>
      <c r="U307" s="68" t="str">
        <f t="shared" si="691"/>
        <v>C05-01</v>
      </c>
      <c r="V307" s="68">
        <v>112</v>
      </c>
      <c r="W307" s="68">
        <v>18</v>
      </c>
      <c r="X307" s="68">
        <v>94</v>
      </c>
      <c r="Y307" s="69"/>
      <c r="Z307" s="69"/>
      <c r="AA307" s="60">
        <f t="shared" si="837"/>
        <v>16800000</v>
      </c>
      <c r="AB307" s="56">
        <f t="shared" si="833"/>
        <v>0.75</v>
      </c>
      <c r="AC307" s="62">
        <f t="shared" si="834"/>
        <v>1</v>
      </c>
      <c r="AD307" s="58">
        <f t="shared" si="685"/>
        <v>12600000</v>
      </c>
      <c r="AE307" s="59">
        <f t="shared" si="686"/>
        <v>12600000</v>
      </c>
      <c r="AF307" s="51">
        <f t="shared" si="835"/>
        <v>0</v>
      </c>
      <c r="AG307" s="59">
        <f t="shared" si="828"/>
        <v>0</v>
      </c>
      <c r="AH307" s="59">
        <f t="shared" si="687"/>
        <v>4200000</v>
      </c>
    </row>
    <row r="308" customFormat="1" ht="18" customHeight="1" spans="1:34">
      <c r="A308" s="50" t="s">
        <v>45</v>
      </c>
      <c r="B308" s="77" t="s">
        <v>27</v>
      </c>
      <c r="C308" s="78" t="s">
        <v>31</v>
      </c>
      <c r="D308" s="53" t="str">
        <f>A308&amp;C308&amp;"-"&amp;B308</f>
        <v>B07-02</v>
      </c>
      <c r="E308" s="53">
        <v>63</v>
      </c>
      <c r="F308" s="53">
        <f>E308-G308</f>
        <v>10</v>
      </c>
      <c r="G308" s="53">
        <v>53</v>
      </c>
      <c r="H308" s="54">
        <f>H305+1000</f>
        <v>151000</v>
      </c>
      <c r="I308" s="54">
        <f>H308*E308</f>
        <v>9513000</v>
      </c>
      <c r="J308" s="55">
        <f t="shared" si="681"/>
        <v>9513000</v>
      </c>
      <c r="K308" s="56">
        <f t="shared" ref="K308:K319" si="839">K305</f>
        <v>0.9</v>
      </c>
      <c r="L308" s="57">
        <f t="shared" si="830"/>
        <v>0.2</v>
      </c>
      <c r="M308" s="58">
        <f t="shared" si="682"/>
        <v>8561700</v>
      </c>
      <c r="N308" s="59">
        <f t="shared" si="683"/>
        <v>1712340</v>
      </c>
      <c r="O308" s="51">
        <f t="shared" si="831"/>
        <v>8</v>
      </c>
      <c r="P308" s="59">
        <f t="shared" si="832"/>
        <v>856170</v>
      </c>
      <c r="Q308" s="59">
        <f t="shared" si="684"/>
        <v>951300</v>
      </c>
      <c r="R308" s="53" t="s">
        <v>46</v>
      </c>
      <c r="S308" s="77" t="s">
        <v>27</v>
      </c>
      <c r="T308" s="78" t="s">
        <v>29</v>
      </c>
      <c r="U308" s="53" t="str">
        <f t="shared" si="691"/>
        <v>C05-02</v>
      </c>
      <c r="V308" s="53">
        <v>116</v>
      </c>
      <c r="W308" s="53">
        <v>18</v>
      </c>
      <c r="X308" s="53">
        <v>98</v>
      </c>
      <c r="Y308" s="54">
        <f>Y305+1000</f>
        <v>151000</v>
      </c>
      <c r="Z308" s="54">
        <f>Y308*V308</f>
        <v>17516000</v>
      </c>
      <c r="AA308" s="60">
        <f>V308*Y308</f>
        <v>17516000</v>
      </c>
      <c r="AB308" s="56">
        <f t="shared" ref="AB308:AB319" si="840">AB305</f>
        <v>0.9</v>
      </c>
      <c r="AC308" s="56">
        <f t="shared" si="834"/>
        <v>0.2</v>
      </c>
      <c r="AD308" s="58">
        <f t="shared" si="685"/>
        <v>15764400</v>
      </c>
      <c r="AE308" s="59">
        <f t="shared" si="686"/>
        <v>3152880</v>
      </c>
      <c r="AF308" s="51">
        <f t="shared" si="835"/>
        <v>8</v>
      </c>
      <c r="AG308" s="59">
        <f t="shared" si="828"/>
        <v>1576440</v>
      </c>
      <c r="AH308" s="59">
        <f t="shared" si="687"/>
        <v>1751600</v>
      </c>
    </row>
    <row r="309" customFormat="1" ht="18" customHeight="1" spans="1:34">
      <c r="A309" s="64" t="str">
        <f t="shared" ref="A309:I309" si="841">A308</f>
        <v>B</v>
      </c>
      <c r="B309" s="77" t="str">
        <f t="shared" si="841"/>
        <v>02</v>
      </c>
      <c r="C309" s="78" t="str">
        <f t="shared" si="841"/>
        <v>07</v>
      </c>
      <c r="D309" s="65" t="str">
        <f t="shared" si="841"/>
        <v>B07-02</v>
      </c>
      <c r="E309" s="65">
        <f t="shared" si="841"/>
        <v>63</v>
      </c>
      <c r="F309" s="65">
        <f t="shared" si="841"/>
        <v>10</v>
      </c>
      <c r="G309" s="65">
        <f t="shared" si="841"/>
        <v>53</v>
      </c>
      <c r="H309" s="66">
        <f t="shared" si="841"/>
        <v>151000</v>
      </c>
      <c r="I309" s="66">
        <f t="shared" si="841"/>
        <v>9513000</v>
      </c>
      <c r="J309" s="55">
        <f t="shared" si="681"/>
        <v>9513000</v>
      </c>
      <c r="K309" s="56">
        <f t="shared" si="839"/>
        <v>0.85</v>
      </c>
      <c r="L309" s="57">
        <f t="shared" si="830"/>
        <v>0.4</v>
      </c>
      <c r="M309" s="58">
        <f t="shared" si="682"/>
        <v>8086050</v>
      </c>
      <c r="N309" s="59">
        <f t="shared" si="683"/>
        <v>3234420</v>
      </c>
      <c r="O309" s="51">
        <f t="shared" si="831"/>
        <v>6</v>
      </c>
      <c r="P309" s="59">
        <f t="shared" si="832"/>
        <v>808605</v>
      </c>
      <c r="Q309" s="59">
        <f t="shared" si="684"/>
        <v>1426950</v>
      </c>
      <c r="R309" s="65" t="s">
        <v>46</v>
      </c>
      <c r="S309" s="77" t="s">
        <v>27</v>
      </c>
      <c r="T309" s="78" t="s">
        <v>29</v>
      </c>
      <c r="U309" s="65" t="str">
        <f t="shared" si="691"/>
        <v>C05-02</v>
      </c>
      <c r="V309" s="65">
        <v>116</v>
      </c>
      <c r="W309" s="65">
        <v>18</v>
      </c>
      <c r="X309" s="65">
        <v>98</v>
      </c>
      <c r="Y309" s="66"/>
      <c r="Z309" s="66"/>
      <c r="AA309" s="60">
        <f t="shared" si="837"/>
        <v>17516000</v>
      </c>
      <c r="AB309" s="56">
        <f t="shared" si="840"/>
        <v>0.85</v>
      </c>
      <c r="AC309" s="62">
        <f t="shared" si="834"/>
        <v>0.4</v>
      </c>
      <c r="AD309" s="58">
        <f t="shared" si="685"/>
        <v>14888600</v>
      </c>
      <c r="AE309" s="59">
        <f t="shared" si="686"/>
        <v>5955440</v>
      </c>
      <c r="AF309" s="51">
        <f t="shared" si="835"/>
        <v>6</v>
      </c>
      <c r="AG309" s="59">
        <f>(AD309-AE309)/AF309</f>
        <v>1488860</v>
      </c>
      <c r="AH309" s="59">
        <f t="shared" si="687"/>
        <v>2627400</v>
      </c>
    </row>
    <row r="310" customFormat="1" ht="18" customHeight="1" spans="1:34">
      <c r="A310" s="67" t="str">
        <f t="shared" ref="A310:I310" si="842">A309</f>
        <v>B</v>
      </c>
      <c r="B310" s="77" t="str">
        <f t="shared" si="842"/>
        <v>02</v>
      </c>
      <c r="C310" s="78" t="str">
        <f t="shared" si="842"/>
        <v>07</v>
      </c>
      <c r="D310" s="68" t="str">
        <f t="shared" si="842"/>
        <v>B07-02</v>
      </c>
      <c r="E310" s="68">
        <f t="shared" si="842"/>
        <v>63</v>
      </c>
      <c r="F310" s="68">
        <f t="shared" si="842"/>
        <v>10</v>
      </c>
      <c r="G310" s="68">
        <f t="shared" si="842"/>
        <v>53</v>
      </c>
      <c r="H310" s="69">
        <f t="shared" si="842"/>
        <v>151000</v>
      </c>
      <c r="I310" s="69">
        <f t="shared" si="842"/>
        <v>9513000</v>
      </c>
      <c r="J310" s="55">
        <f t="shared" si="681"/>
        <v>9513000</v>
      </c>
      <c r="K310" s="56">
        <f t="shared" si="839"/>
        <v>0.75</v>
      </c>
      <c r="L310" s="57">
        <f t="shared" si="830"/>
        <v>1</v>
      </c>
      <c r="M310" s="58">
        <f t="shared" si="682"/>
        <v>7134750</v>
      </c>
      <c r="N310" s="59">
        <f t="shared" si="683"/>
        <v>7134750</v>
      </c>
      <c r="O310" s="51">
        <f t="shared" si="831"/>
        <v>0</v>
      </c>
      <c r="P310" s="59">
        <v>0</v>
      </c>
      <c r="Q310" s="59">
        <f t="shared" si="684"/>
        <v>2378250</v>
      </c>
      <c r="R310" s="68" t="s">
        <v>46</v>
      </c>
      <c r="S310" s="77" t="s">
        <v>27</v>
      </c>
      <c r="T310" s="78" t="s">
        <v>29</v>
      </c>
      <c r="U310" s="68" t="str">
        <f t="shared" si="691"/>
        <v>C05-02</v>
      </c>
      <c r="V310" s="68">
        <v>116</v>
      </c>
      <c r="W310" s="68">
        <v>18</v>
      </c>
      <c r="X310" s="68">
        <v>98</v>
      </c>
      <c r="Y310" s="69"/>
      <c r="Z310" s="69"/>
      <c r="AA310" s="60">
        <f t="shared" si="837"/>
        <v>17516000</v>
      </c>
      <c r="AB310" s="56">
        <f t="shared" si="840"/>
        <v>0.75</v>
      </c>
      <c r="AC310" s="62">
        <f t="shared" si="834"/>
        <v>1</v>
      </c>
      <c r="AD310" s="58">
        <f t="shared" si="685"/>
        <v>13137000</v>
      </c>
      <c r="AE310" s="59">
        <f t="shared" si="686"/>
        <v>13137000</v>
      </c>
      <c r="AF310" s="51">
        <f t="shared" si="835"/>
        <v>0</v>
      </c>
      <c r="AG310" s="59">
        <f t="shared" ref="AG310:AG314" si="843">(AD310-AE310)/8</f>
        <v>0</v>
      </c>
      <c r="AH310" s="59">
        <f t="shared" si="687"/>
        <v>4379000</v>
      </c>
    </row>
    <row r="311" customFormat="1" ht="18" customHeight="1" spans="1:34">
      <c r="A311" s="50" t="s">
        <v>45</v>
      </c>
      <c r="B311" s="77" t="s">
        <v>26</v>
      </c>
      <c r="C311" s="78" t="s">
        <v>31</v>
      </c>
      <c r="D311" s="53" t="str">
        <f>A311&amp;C311&amp;"-"&amp;B311</f>
        <v>B07-03</v>
      </c>
      <c r="E311" s="53">
        <v>64</v>
      </c>
      <c r="F311" s="53">
        <f>E311-G311</f>
        <v>10</v>
      </c>
      <c r="G311" s="53">
        <v>54</v>
      </c>
      <c r="H311" s="54">
        <f>H308+1000</f>
        <v>152000</v>
      </c>
      <c r="I311" s="54">
        <f>H311*E311</f>
        <v>9728000</v>
      </c>
      <c r="J311" s="55">
        <f t="shared" si="681"/>
        <v>9728000</v>
      </c>
      <c r="K311" s="56">
        <f t="shared" si="839"/>
        <v>0.9</v>
      </c>
      <c r="L311" s="57">
        <f t="shared" si="830"/>
        <v>0.2</v>
      </c>
      <c r="M311" s="58">
        <f t="shared" si="682"/>
        <v>8755200</v>
      </c>
      <c r="N311" s="59">
        <f t="shared" si="683"/>
        <v>1751040</v>
      </c>
      <c r="O311" s="51">
        <f t="shared" si="831"/>
        <v>8</v>
      </c>
      <c r="P311" s="59">
        <f t="shared" ref="P311:P315" si="844">(M311-N311)/O311</f>
        <v>875520</v>
      </c>
      <c r="Q311" s="59">
        <f t="shared" si="684"/>
        <v>972800</v>
      </c>
      <c r="R311" s="53" t="s">
        <v>46</v>
      </c>
      <c r="S311" s="77" t="s">
        <v>26</v>
      </c>
      <c r="T311" s="78" t="s">
        <v>29</v>
      </c>
      <c r="U311" s="53" t="str">
        <f t="shared" si="691"/>
        <v>C05-03</v>
      </c>
      <c r="V311" s="53">
        <v>120</v>
      </c>
      <c r="W311" s="53">
        <v>19</v>
      </c>
      <c r="X311" s="53">
        <v>101</v>
      </c>
      <c r="Y311" s="54">
        <f>Y308+1000</f>
        <v>152000</v>
      </c>
      <c r="Z311" s="54">
        <f>Y311*V311</f>
        <v>18240000</v>
      </c>
      <c r="AA311" s="60">
        <f>V311*Y311</f>
        <v>18240000</v>
      </c>
      <c r="AB311" s="56">
        <f t="shared" si="840"/>
        <v>0.9</v>
      </c>
      <c r="AC311" s="56">
        <f t="shared" si="834"/>
        <v>0.2</v>
      </c>
      <c r="AD311" s="58">
        <f t="shared" si="685"/>
        <v>16416000</v>
      </c>
      <c r="AE311" s="59">
        <f t="shared" si="686"/>
        <v>3283200</v>
      </c>
      <c r="AF311" s="51">
        <f t="shared" si="835"/>
        <v>8</v>
      </c>
      <c r="AG311" s="59">
        <f t="shared" si="843"/>
        <v>1641600</v>
      </c>
      <c r="AH311" s="59">
        <f t="shared" si="687"/>
        <v>1824000</v>
      </c>
    </row>
    <row r="312" customFormat="1" ht="18" customHeight="1" spans="1:34">
      <c r="A312" s="64" t="str">
        <f t="shared" ref="A312:G312" si="845">A311</f>
        <v>B</v>
      </c>
      <c r="B312" s="77" t="str">
        <f t="shared" si="845"/>
        <v>03</v>
      </c>
      <c r="C312" s="78" t="str">
        <f t="shared" si="845"/>
        <v>07</v>
      </c>
      <c r="D312" s="65" t="str">
        <f t="shared" si="845"/>
        <v>B07-03</v>
      </c>
      <c r="E312" s="65">
        <f t="shared" si="845"/>
        <v>64</v>
      </c>
      <c r="F312" s="65">
        <f t="shared" si="845"/>
        <v>10</v>
      </c>
      <c r="G312" s="65">
        <f t="shared" si="845"/>
        <v>54</v>
      </c>
      <c r="H312" s="66"/>
      <c r="I312" s="66">
        <f t="shared" ref="I312:I316" si="846">I311</f>
        <v>9728000</v>
      </c>
      <c r="J312" s="55">
        <f t="shared" si="681"/>
        <v>9728000</v>
      </c>
      <c r="K312" s="56">
        <f t="shared" si="839"/>
        <v>0.85</v>
      </c>
      <c r="L312" s="57">
        <f t="shared" si="830"/>
        <v>0.4</v>
      </c>
      <c r="M312" s="58">
        <f t="shared" si="682"/>
        <v>8268800</v>
      </c>
      <c r="N312" s="59">
        <f t="shared" si="683"/>
        <v>3307520</v>
      </c>
      <c r="O312" s="51">
        <f t="shared" si="831"/>
        <v>6</v>
      </c>
      <c r="P312" s="59">
        <f t="shared" si="844"/>
        <v>826880</v>
      </c>
      <c r="Q312" s="59">
        <f t="shared" si="684"/>
        <v>1459200</v>
      </c>
      <c r="R312" s="65" t="s">
        <v>46</v>
      </c>
      <c r="S312" s="77" t="s">
        <v>26</v>
      </c>
      <c r="T312" s="78" t="s">
        <v>29</v>
      </c>
      <c r="U312" s="65" t="str">
        <f t="shared" si="691"/>
        <v>C05-03</v>
      </c>
      <c r="V312" s="65">
        <v>120</v>
      </c>
      <c r="W312" s="65">
        <v>19</v>
      </c>
      <c r="X312" s="65">
        <v>101</v>
      </c>
      <c r="Y312" s="66"/>
      <c r="Z312" s="66"/>
      <c r="AA312" s="60">
        <f t="shared" ref="AA312:AA316" si="847">AA311</f>
        <v>18240000</v>
      </c>
      <c r="AB312" s="56">
        <f t="shared" si="840"/>
        <v>0.85</v>
      </c>
      <c r="AC312" s="62">
        <f t="shared" si="834"/>
        <v>0.4</v>
      </c>
      <c r="AD312" s="58">
        <f t="shared" si="685"/>
        <v>15504000</v>
      </c>
      <c r="AE312" s="59">
        <f t="shared" si="686"/>
        <v>6201600</v>
      </c>
      <c r="AF312" s="51">
        <f t="shared" si="835"/>
        <v>6</v>
      </c>
      <c r="AG312" s="59">
        <f>(AD312-AE312)/AF312</f>
        <v>1550400</v>
      </c>
      <c r="AH312" s="59">
        <f t="shared" si="687"/>
        <v>2736000</v>
      </c>
    </row>
    <row r="313" customFormat="1" ht="18" customHeight="1" spans="1:34">
      <c r="A313" s="67" t="str">
        <f t="shared" ref="A313:G313" si="848">A312</f>
        <v>B</v>
      </c>
      <c r="B313" s="77" t="str">
        <f t="shared" si="848"/>
        <v>03</v>
      </c>
      <c r="C313" s="78" t="str">
        <f t="shared" si="848"/>
        <v>07</v>
      </c>
      <c r="D313" s="68" t="str">
        <f t="shared" si="848"/>
        <v>B07-03</v>
      </c>
      <c r="E313" s="68">
        <f t="shared" si="848"/>
        <v>64</v>
      </c>
      <c r="F313" s="68">
        <f t="shared" si="848"/>
        <v>10</v>
      </c>
      <c r="G313" s="68">
        <f t="shared" si="848"/>
        <v>54</v>
      </c>
      <c r="H313" s="69"/>
      <c r="I313" s="69">
        <f t="shared" si="846"/>
        <v>9728000</v>
      </c>
      <c r="J313" s="55">
        <f t="shared" si="681"/>
        <v>9728000</v>
      </c>
      <c r="K313" s="56">
        <f t="shared" si="839"/>
        <v>0.75</v>
      </c>
      <c r="L313" s="57">
        <f t="shared" si="830"/>
        <v>1</v>
      </c>
      <c r="M313" s="58">
        <f t="shared" si="682"/>
        <v>7296000</v>
      </c>
      <c r="N313" s="59">
        <f t="shared" si="683"/>
        <v>7296000</v>
      </c>
      <c r="O313" s="51">
        <f t="shared" si="831"/>
        <v>0</v>
      </c>
      <c r="P313" s="59">
        <v>0</v>
      </c>
      <c r="Q313" s="59">
        <f t="shared" si="684"/>
        <v>2432000</v>
      </c>
      <c r="R313" s="68" t="s">
        <v>46</v>
      </c>
      <c r="S313" s="77" t="s">
        <v>26</v>
      </c>
      <c r="T313" s="78" t="s">
        <v>29</v>
      </c>
      <c r="U313" s="68" t="str">
        <f t="shared" si="691"/>
        <v>C05-03</v>
      </c>
      <c r="V313" s="68">
        <v>120</v>
      </c>
      <c r="W313" s="68">
        <v>19</v>
      </c>
      <c r="X313" s="68">
        <v>101</v>
      </c>
      <c r="Y313" s="69"/>
      <c r="Z313" s="69"/>
      <c r="AA313" s="60">
        <f t="shared" si="847"/>
        <v>18240000</v>
      </c>
      <c r="AB313" s="56">
        <f t="shared" si="840"/>
        <v>0.75</v>
      </c>
      <c r="AC313" s="62">
        <f t="shared" si="834"/>
        <v>1</v>
      </c>
      <c r="AD313" s="58">
        <f t="shared" si="685"/>
        <v>13680000</v>
      </c>
      <c r="AE313" s="59">
        <f t="shared" si="686"/>
        <v>13680000</v>
      </c>
      <c r="AF313" s="51">
        <f t="shared" si="835"/>
        <v>0</v>
      </c>
      <c r="AG313" s="59">
        <f t="shared" si="843"/>
        <v>0</v>
      </c>
      <c r="AH313" s="59">
        <f t="shared" si="687"/>
        <v>4560000</v>
      </c>
    </row>
    <row r="314" customFormat="1" ht="18" customHeight="1" spans="1:34">
      <c r="A314" s="50" t="s">
        <v>45</v>
      </c>
      <c r="B314" s="77" t="s">
        <v>28</v>
      </c>
      <c r="C314" s="78" t="s">
        <v>31</v>
      </c>
      <c r="D314" s="53" t="str">
        <f>A314&amp;C314&amp;"-"&amp;B314</f>
        <v>B07-04</v>
      </c>
      <c r="E314" s="53">
        <v>65</v>
      </c>
      <c r="F314" s="53">
        <f>E314-G314</f>
        <v>10</v>
      </c>
      <c r="G314" s="53">
        <v>55</v>
      </c>
      <c r="H314" s="54">
        <f>H311+1000</f>
        <v>153000</v>
      </c>
      <c r="I314" s="54">
        <f>H314*E314</f>
        <v>9945000</v>
      </c>
      <c r="J314" s="55">
        <f t="shared" si="681"/>
        <v>9945000</v>
      </c>
      <c r="K314" s="56">
        <f t="shared" si="839"/>
        <v>0.9</v>
      </c>
      <c r="L314" s="57">
        <f t="shared" si="830"/>
        <v>0.2</v>
      </c>
      <c r="M314" s="58">
        <f t="shared" si="682"/>
        <v>8950500</v>
      </c>
      <c r="N314" s="59">
        <f t="shared" si="683"/>
        <v>1790100</v>
      </c>
      <c r="O314" s="51">
        <f t="shared" si="831"/>
        <v>8</v>
      </c>
      <c r="P314" s="59">
        <f t="shared" si="844"/>
        <v>895050</v>
      </c>
      <c r="Q314" s="59">
        <f t="shared" si="684"/>
        <v>994500</v>
      </c>
      <c r="R314" s="53" t="s">
        <v>46</v>
      </c>
      <c r="S314" s="77" t="s">
        <v>28</v>
      </c>
      <c r="T314" s="78" t="s">
        <v>29</v>
      </c>
      <c r="U314" s="53" t="str">
        <f t="shared" si="691"/>
        <v>C05-04</v>
      </c>
      <c r="V314" s="53">
        <v>123</v>
      </c>
      <c r="W314" s="53">
        <v>19</v>
      </c>
      <c r="X314" s="53">
        <v>104</v>
      </c>
      <c r="Y314" s="54">
        <f>Y311+1000</f>
        <v>153000</v>
      </c>
      <c r="Z314" s="54">
        <f>Y314*V314</f>
        <v>18819000</v>
      </c>
      <c r="AA314" s="60">
        <f>V314*Y314</f>
        <v>18819000</v>
      </c>
      <c r="AB314" s="56">
        <f t="shared" si="840"/>
        <v>0.9</v>
      </c>
      <c r="AC314" s="56">
        <f t="shared" si="834"/>
        <v>0.2</v>
      </c>
      <c r="AD314" s="58">
        <f t="shared" si="685"/>
        <v>16937100</v>
      </c>
      <c r="AE314" s="59">
        <f t="shared" si="686"/>
        <v>3387420</v>
      </c>
      <c r="AF314" s="51">
        <f t="shared" si="835"/>
        <v>8</v>
      </c>
      <c r="AG314" s="59">
        <f t="shared" si="843"/>
        <v>1693710</v>
      </c>
      <c r="AH314" s="59">
        <f t="shared" si="687"/>
        <v>1881900</v>
      </c>
    </row>
    <row r="315" customFormat="1" ht="18" customHeight="1" spans="1:34">
      <c r="A315" s="64" t="str">
        <f t="shared" ref="A315:G315" si="849">A314</f>
        <v>B</v>
      </c>
      <c r="B315" s="77" t="str">
        <f t="shared" si="849"/>
        <v>04</v>
      </c>
      <c r="C315" s="78" t="str">
        <f t="shared" si="849"/>
        <v>07</v>
      </c>
      <c r="D315" s="65" t="str">
        <f t="shared" si="849"/>
        <v>B07-04</v>
      </c>
      <c r="E315" s="65">
        <f t="shared" si="849"/>
        <v>65</v>
      </c>
      <c r="F315" s="65">
        <f t="shared" si="849"/>
        <v>10</v>
      </c>
      <c r="G315" s="65">
        <f t="shared" si="849"/>
        <v>55</v>
      </c>
      <c r="H315" s="66"/>
      <c r="I315" s="66">
        <f t="shared" si="846"/>
        <v>9945000</v>
      </c>
      <c r="J315" s="55">
        <f t="shared" si="681"/>
        <v>9945000</v>
      </c>
      <c r="K315" s="56">
        <f t="shared" si="839"/>
        <v>0.85</v>
      </c>
      <c r="L315" s="57">
        <f t="shared" si="830"/>
        <v>0.4</v>
      </c>
      <c r="M315" s="58">
        <f t="shared" si="682"/>
        <v>8453250</v>
      </c>
      <c r="N315" s="59">
        <f t="shared" si="683"/>
        <v>3381300</v>
      </c>
      <c r="O315" s="51">
        <f t="shared" si="831"/>
        <v>6</v>
      </c>
      <c r="P315" s="59">
        <f t="shared" si="844"/>
        <v>845325</v>
      </c>
      <c r="Q315" s="59">
        <f t="shared" si="684"/>
        <v>1491750</v>
      </c>
      <c r="R315" s="65" t="s">
        <v>46</v>
      </c>
      <c r="S315" s="77" t="s">
        <v>28</v>
      </c>
      <c r="T315" s="78" t="s">
        <v>29</v>
      </c>
      <c r="U315" s="65" t="str">
        <f t="shared" si="691"/>
        <v>C05-04</v>
      </c>
      <c r="V315" s="65">
        <v>123</v>
      </c>
      <c r="W315" s="65">
        <v>19</v>
      </c>
      <c r="X315" s="65">
        <v>104</v>
      </c>
      <c r="Y315" s="66"/>
      <c r="Z315" s="66"/>
      <c r="AA315" s="60">
        <f t="shared" si="847"/>
        <v>18819000</v>
      </c>
      <c r="AB315" s="56">
        <f t="shared" si="840"/>
        <v>0.85</v>
      </c>
      <c r="AC315" s="62">
        <f t="shared" si="834"/>
        <v>0.4</v>
      </c>
      <c r="AD315" s="58">
        <f t="shared" si="685"/>
        <v>15996150</v>
      </c>
      <c r="AE315" s="59">
        <f t="shared" si="686"/>
        <v>6398460</v>
      </c>
      <c r="AF315" s="51">
        <f t="shared" si="835"/>
        <v>6</v>
      </c>
      <c r="AG315" s="59">
        <f>(AD315-AE315)/AF315</f>
        <v>1599615</v>
      </c>
      <c r="AH315" s="59">
        <f t="shared" si="687"/>
        <v>2822850</v>
      </c>
    </row>
    <row r="316" customFormat="1" ht="18" customHeight="1" spans="1:34">
      <c r="A316" s="67" t="str">
        <f t="shared" ref="A316:G316" si="850">A315</f>
        <v>B</v>
      </c>
      <c r="B316" s="77" t="str">
        <f t="shared" si="850"/>
        <v>04</v>
      </c>
      <c r="C316" s="78" t="str">
        <f t="shared" si="850"/>
        <v>07</v>
      </c>
      <c r="D316" s="68" t="str">
        <f t="shared" si="850"/>
        <v>B07-04</v>
      </c>
      <c r="E316" s="68">
        <f t="shared" si="850"/>
        <v>65</v>
      </c>
      <c r="F316" s="68">
        <f t="shared" si="850"/>
        <v>10</v>
      </c>
      <c r="G316" s="68">
        <f t="shared" si="850"/>
        <v>55</v>
      </c>
      <c r="H316" s="69"/>
      <c r="I316" s="69">
        <f t="shared" si="846"/>
        <v>9945000</v>
      </c>
      <c r="J316" s="55">
        <f t="shared" si="681"/>
        <v>9945000</v>
      </c>
      <c r="K316" s="56">
        <f t="shared" si="839"/>
        <v>0.75</v>
      </c>
      <c r="L316" s="57">
        <f t="shared" si="830"/>
        <v>1</v>
      </c>
      <c r="M316" s="58">
        <f t="shared" si="682"/>
        <v>7458750</v>
      </c>
      <c r="N316" s="59">
        <f t="shared" si="683"/>
        <v>7458750</v>
      </c>
      <c r="O316" s="51">
        <f t="shared" si="831"/>
        <v>0</v>
      </c>
      <c r="P316" s="59">
        <v>0</v>
      </c>
      <c r="Q316" s="59">
        <f t="shared" si="684"/>
        <v>2486250</v>
      </c>
      <c r="R316" s="68" t="s">
        <v>46</v>
      </c>
      <c r="S316" s="77" t="s">
        <v>28</v>
      </c>
      <c r="T316" s="78" t="s">
        <v>29</v>
      </c>
      <c r="U316" s="68" t="str">
        <f t="shared" si="691"/>
        <v>C05-04</v>
      </c>
      <c r="V316" s="68">
        <v>123</v>
      </c>
      <c r="W316" s="68">
        <v>19</v>
      </c>
      <c r="X316" s="68">
        <v>104</v>
      </c>
      <c r="Y316" s="69"/>
      <c r="Z316" s="69"/>
      <c r="AA316" s="60">
        <f t="shared" si="847"/>
        <v>18819000</v>
      </c>
      <c r="AB316" s="56">
        <f t="shared" si="840"/>
        <v>0.75</v>
      </c>
      <c r="AC316" s="62">
        <f t="shared" si="834"/>
        <v>1</v>
      </c>
      <c r="AD316" s="58">
        <f t="shared" si="685"/>
        <v>14114250</v>
      </c>
      <c r="AE316" s="59">
        <f t="shared" si="686"/>
        <v>14114250</v>
      </c>
      <c r="AF316" s="51">
        <f t="shared" si="835"/>
        <v>0</v>
      </c>
      <c r="AG316" s="59">
        <f t="shared" ref="AG316:AG320" si="851">(AD316-AE316)/8</f>
        <v>0</v>
      </c>
      <c r="AH316" s="59">
        <f t="shared" si="687"/>
        <v>4704750</v>
      </c>
    </row>
    <row r="317" customFormat="1" ht="18" customHeight="1" spans="1:34">
      <c r="A317" s="50" t="s">
        <v>45</v>
      </c>
      <c r="B317" s="77" t="s">
        <v>29</v>
      </c>
      <c r="C317" s="78" t="s">
        <v>31</v>
      </c>
      <c r="D317" s="53" t="str">
        <f>A317&amp;C317&amp;"-"&amp;B317</f>
        <v>B07-05</v>
      </c>
      <c r="E317" s="53">
        <v>66</v>
      </c>
      <c r="F317" s="53">
        <f>E317-G317</f>
        <v>10</v>
      </c>
      <c r="G317" s="53">
        <v>56</v>
      </c>
      <c r="H317" s="54">
        <f>H314+1000</f>
        <v>154000</v>
      </c>
      <c r="I317" s="54">
        <f>H317*E317</f>
        <v>10164000</v>
      </c>
      <c r="J317" s="55">
        <f t="shared" si="681"/>
        <v>10164000</v>
      </c>
      <c r="K317" s="56">
        <f t="shared" si="839"/>
        <v>0.9</v>
      </c>
      <c r="L317" s="57">
        <f t="shared" si="830"/>
        <v>0.2</v>
      </c>
      <c r="M317" s="58">
        <f t="shared" si="682"/>
        <v>9147600</v>
      </c>
      <c r="N317" s="59">
        <f t="shared" si="683"/>
        <v>1829520</v>
      </c>
      <c r="O317" s="51">
        <f t="shared" si="831"/>
        <v>8</v>
      </c>
      <c r="P317" s="59">
        <f t="shared" ref="P317:P321" si="852">(M317-N317)/O317</f>
        <v>914760</v>
      </c>
      <c r="Q317" s="59">
        <f t="shared" si="684"/>
        <v>1016400</v>
      </c>
      <c r="R317" s="53" t="s">
        <v>46</v>
      </c>
      <c r="S317" s="77" t="s">
        <v>29</v>
      </c>
      <c r="T317" s="78" t="s">
        <v>29</v>
      </c>
      <c r="U317" s="53" t="str">
        <f t="shared" si="691"/>
        <v>C05-05</v>
      </c>
      <c r="V317" s="53">
        <v>126</v>
      </c>
      <c r="W317" s="53">
        <v>19</v>
      </c>
      <c r="X317" s="53">
        <v>107</v>
      </c>
      <c r="Y317" s="54">
        <f>Y314+1000</f>
        <v>154000</v>
      </c>
      <c r="Z317" s="54">
        <f>Y317*V317</f>
        <v>19404000</v>
      </c>
      <c r="AA317" s="60">
        <f>V317*Y317</f>
        <v>19404000</v>
      </c>
      <c r="AB317" s="56">
        <f t="shared" si="840"/>
        <v>0.9</v>
      </c>
      <c r="AC317" s="56">
        <f t="shared" si="834"/>
        <v>0.2</v>
      </c>
      <c r="AD317" s="58">
        <f t="shared" si="685"/>
        <v>17463600</v>
      </c>
      <c r="AE317" s="59">
        <f t="shared" si="686"/>
        <v>3492720</v>
      </c>
      <c r="AF317" s="51">
        <f t="shared" si="835"/>
        <v>8</v>
      </c>
      <c r="AG317" s="59">
        <f t="shared" si="851"/>
        <v>1746360</v>
      </c>
      <c r="AH317" s="59">
        <f t="shared" si="687"/>
        <v>1940400</v>
      </c>
    </row>
    <row r="318" customFormat="1" ht="18" customHeight="1" spans="1:34">
      <c r="A318" s="64" t="str">
        <f t="shared" ref="A318:G318" si="853">A317</f>
        <v>B</v>
      </c>
      <c r="B318" s="77" t="str">
        <f t="shared" si="853"/>
        <v>05</v>
      </c>
      <c r="C318" s="78" t="str">
        <f t="shared" si="853"/>
        <v>07</v>
      </c>
      <c r="D318" s="65" t="str">
        <f t="shared" si="853"/>
        <v>B07-05</v>
      </c>
      <c r="E318" s="65">
        <f t="shared" si="853"/>
        <v>66</v>
      </c>
      <c r="F318" s="65">
        <f t="shared" si="853"/>
        <v>10</v>
      </c>
      <c r="G318" s="65">
        <f t="shared" si="853"/>
        <v>56</v>
      </c>
      <c r="H318" s="66"/>
      <c r="I318" s="66">
        <f t="shared" ref="I318:I322" si="854">I317</f>
        <v>10164000</v>
      </c>
      <c r="J318" s="55">
        <f t="shared" si="681"/>
        <v>10164000</v>
      </c>
      <c r="K318" s="56">
        <f t="shared" si="839"/>
        <v>0.85</v>
      </c>
      <c r="L318" s="57">
        <f t="shared" si="830"/>
        <v>0.4</v>
      </c>
      <c r="M318" s="58">
        <f t="shared" si="682"/>
        <v>8639400</v>
      </c>
      <c r="N318" s="59">
        <f t="shared" si="683"/>
        <v>3455760</v>
      </c>
      <c r="O318" s="51">
        <f t="shared" si="831"/>
        <v>6</v>
      </c>
      <c r="P318" s="59">
        <f t="shared" si="852"/>
        <v>863940</v>
      </c>
      <c r="Q318" s="59">
        <f t="shared" si="684"/>
        <v>1524600</v>
      </c>
      <c r="R318" s="65" t="s">
        <v>46</v>
      </c>
      <c r="S318" s="77" t="s">
        <v>29</v>
      </c>
      <c r="T318" s="78" t="s">
        <v>29</v>
      </c>
      <c r="U318" s="65" t="str">
        <f t="shared" si="691"/>
        <v>C05-05</v>
      </c>
      <c r="V318" s="65">
        <v>126</v>
      </c>
      <c r="W318" s="65">
        <v>19</v>
      </c>
      <c r="X318" s="65">
        <v>107</v>
      </c>
      <c r="Y318" s="66"/>
      <c r="Z318" s="66"/>
      <c r="AA318" s="60">
        <f t="shared" ref="AA318:AA322" si="855">AA317</f>
        <v>19404000</v>
      </c>
      <c r="AB318" s="56">
        <f t="shared" si="840"/>
        <v>0.85</v>
      </c>
      <c r="AC318" s="62">
        <f t="shared" si="834"/>
        <v>0.4</v>
      </c>
      <c r="AD318" s="58">
        <f t="shared" si="685"/>
        <v>16493400</v>
      </c>
      <c r="AE318" s="59">
        <f t="shared" si="686"/>
        <v>6597360</v>
      </c>
      <c r="AF318" s="51">
        <f t="shared" si="835"/>
        <v>6</v>
      </c>
      <c r="AG318" s="59">
        <f>(AD318-AE318)/AF318</f>
        <v>1649340</v>
      </c>
      <c r="AH318" s="59">
        <f t="shared" si="687"/>
        <v>2910600</v>
      </c>
    </row>
    <row r="319" customFormat="1" ht="18" customHeight="1" spans="1:34">
      <c r="A319" s="67" t="str">
        <f t="shared" ref="A319:G319" si="856">A318</f>
        <v>B</v>
      </c>
      <c r="B319" s="77" t="str">
        <f t="shared" si="856"/>
        <v>05</v>
      </c>
      <c r="C319" s="78" t="str">
        <f t="shared" si="856"/>
        <v>07</v>
      </c>
      <c r="D319" s="68" t="str">
        <f t="shared" si="856"/>
        <v>B07-05</v>
      </c>
      <c r="E319" s="68">
        <f t="shared" si="856"/>
        <v>66</v>
      </c>
      <c r="F319" s="68">
        <f t="shared" si="856"/>
        <v>10</v>
      </c>
      <c r="G319" s="68">
        <f t="shared" si="856"/>
        <v>56</v>
      </c>
      <c r="H319" s="69"/>
      <c r="I319" s="69">
        <f t="shared" si="854"/>
        <v>10164000</v>
      </c>
      <c r="J319" s="55">
        <f t="shared" si="681"/>
        <v>10164000</v>
      </c>
      <c r="K319" s="56">
        <f t="shared" si="839"/>
        <v>0.75</v>
      </c>
      <c r="L319" s="57">
        <f t="shared" si="830"/>
        <v>1</v>
      </c>
      <c r="M319" s="58">
        <f t="shared" si="682"/>
        <v>7623000</v>
      </c>
      <c r="N319" s="59">
        <f t="shared" si="683"/>
        <v>7623000</v>
      </c>
      <c r="O319" s="51">
        <f t="shared" si="831"/>
        <v>0</v>
      </c>
      <c r="P319" s="59">
        <v>0</v>
      </c>
      <c r="Q319" s="59">
        <f t="shared" si="684"/>
        <v>2541000</v>
      </c>
      <c r="R319" s="68" t="s">
        <v>46</v>
      </c>
      <c r="S319" s="77" t="s">
        <v>29</v>
      </c>
      <c r="T319" s="78" t="s">
        <v>29</v>
      </c>
      <c r="U319" s="68" t="str">
        <f t="shared" si="691"/>
        <v>C05-05</v>
      </c>
      <c r="V319" s="68">
        <v>126</v>
      </c>
      <c r="W319" s="68">
        <v>19</v>
      </c>
      <c r="X319" s="68">
        <v>107</v>
      </c>
      <c r="Y319" s="69"/>
      <c r="Z319" s="69"/>
      <c r="AA319" s="60">
        <f t="shared" si="855"/>
        <v>19404000</v>
      </c>
      <c r="AB319" s="56">
        <f t="shared" si="840"/>
        <v>0.75</v>
      </c>
      <c r="AC319" s="62">
        <f t="shared" si="834"/>
        <v>1</v>
      </c>
      <c r="AD319" s="58">
        <f t="shared" si="685"/>
        <v>14553000</v>
      </c>
      <c r="AE319" s="59">
        <f t="shared" si="686"/>
        <v>14553000</v>
      </c>
      <c r="AF319" s="51">
        <f t="shared" si="835"/>
        <v>0</v>
      </c>
      <c r="AG319" s="59">
        <f t="shared" si="851"/>
        <v>0</v>
      </c>
      <c r="AH319" s="59">
        <f t="shared" si="687"/>
        <v>4851000</v>
      </c>
    </row>
    <row r="320" customFormat="1" ht="18" customHeight="1" spans="1:34">
      <c r="A320" s="50" t="s">
        <v>45</v>
      </c>
      <c r="B320" s="77" t="s">
        <v>30</v>
      </c>
      <c r="C320" s="78" t="s">
        <v>31</v>
      </c>
      <c r="D320" s="53" t="str">
        <f>A320&amp;C320&amp;"-"&amp;B320</f>
        <v>B07-06</v>
      </c>
      <c r="E320" s="53">
        <v>66</v>
      </c>
      <c r="F320" s="53">
        <f>E320-G320</f>
        <v>10</v>
      </c>
      <c r="G320" s="53">
        <v>56</v>
      </c>
      <c r="H320" s="54">
        <f>H317+1000</f>
        <v>155000</v>
      </c>
      <c r="I320" s="54">
        <f>H320*E320</f>
        <v>10230000</v>
      </c>
      <c r="J320" s="55">
        <f t="shared" si="681"/>
        <v>10230000</v>
      </c>
      <c r="K320" s="56">
        <f>K260</f>
        <v>0.95</v>
      </c>
      <c r="L320" s="57">
        <f t="shared" si="830"/>
        <v>0.2</v>
      </c>
      <c r="M320" s="58">
        <f t="shared" si="682"/>
        <v>9718500</v>
      </c>
      <c r="N320" s="59">
        <f t="shared" si="683"/>
        <v>1943700</v>
      </c>
      <c r="O320" s="51">
        <f t="shared" si="831"/>
        <v>8</v>
      </c>
      <c r="P320" s="59">
        <f t="shared" si="852"/>
        <v>971850</v>
      </c>
      <c r="Q320" s="59">
        <f t="shared" si="684"/>
        <v>511500</v>
      </c>
      <c r="R320" s="53" t="s">
        <v>46</v>
      </c>
      <c r="S320" s="77" t="s">
        <v>30</v>
      </c>
      <c r="T320" s="78" t="s">
        <v>29</v>
      </c>
      <c r="U320" s="53" t="str">
        <f t="shared" si="691"/>
        <v>C05-06</v>
      </c>
      <c r="V320" s="53">
        <v>128</v>
      </c>
      <c r="W320" s="53">
        <v>19</v>
      </c>
      <c r="X320" s="53">
        <v>109</v>
      </c>
      <c r="Y320" s="54">
        <f>Y317+1000</f>
        <v>155000</v>
      </c>
      <c r="Z320" s="54">
        <f>Y320*V320</f>
        <v>19840000</v>
      </c>
      <c r="AA320" s="60">
        <f>V320*Y320</f>
        <v>19840000</v>
      </c>
      <c r="AB320" s="56">
        <f t="shared" ref="AB320:AB322" si="857">AB260</f>
        <v>0.95</v>
      </c>
      <c r="AC320" s="56">
        <f t="shared" si="834"/>
        <v>0.2</v>
      </c>
      <c r="AD320" s="58">
        <f t="shared" si="685"/>
        <v>18848000</v>
      </c>
      <c r="AE320" s="59">
        <f t="shared" si="686"/>
        <v>3769600</v>
      </c>
      <c r="AF320" s="51">
        <f t="shared" si="835"/>
        <v>8</v>
      </c>
      <c r="AG320" s="59">
        <f t="shared" si="851"/>
        <v>1884800</v>
      </c>
      <c r="AH320" s="59">
        <f t="shared" si="687"/>
        <v>992000</v>
      </c>
    </row>
    <row r="321" customFormat="1" ht="18" customHeight="1" spans="1:34">
      <c r="A321" s="64" t="str">
        <f t="shared" ref="A321:G321" si="858">A320</f>
        <v>B</v>
      </c>
      <c r="B321" s="77" t="str">
        <f t="shared" si="858"/>
        <v>06</v>
      </c>
      <c r="C321" s="78" t="str">
        <f t="shared" si="858"/>
        <v>07</v>
      </c>
      <c r="D321" s="65" t="str">
        <f t="shared" si="858"/>
        <v>B07-06</v>
      </c>
      <c r="E321" s="65">
        <f t="shared" si="858"/>
        <v>66</v>
      </c>
      <c r="F321" s="65">
        <f t="shared" si="858"/>
        <v>10</v>
      </c>
      <c r="G321" s="65">
        <f t="shared" si="858"/>
        <v>56</v>
      </c>
      <c r="H321" s="66"/>
      <c r="I321" s="66">
        <f t="shared" si="854"/>
        <v>10230000</v>
      </c>
      <c r="J321" s="55">
        <f t="shared" si="681"/>
        <v>10230000</v>
      </c>
      <c r="K321" s="56">
        <f>K303</f>
        <v>0.9</v>
      </c>
      <c r="L321" s="57">
        <f t="shared" si="830"/>
        <v>0.4</v>
      </c>
      <c r="M321" s="58">
        <f t="shared" si="682"/>
        <v>9207000</v>
      </c>
      <c r="N321" s="59">
        <f t="shared" si="683"/>
        <v>3682800</v>
      </c>
      <c r="O321" s="51">
        <f t="shared" si="831"/>
        <v>6</v>
      </c>
      <c r="P321" s="59">
        <f t="shared" si="852"/>
        <v>920700</v>
      </c>
      <c r="Q321" s="59">
        <f t="shared" si="684"/>
        <v>1023000</v>
      </c>
      <c r="R321" s="65" t="s">
        <v>46</v>
      </c>
      <c r="S321" s="77" t="s">
        <v>30</v>
      </c>
      <c r="T321" s="78" t="s">
        <v>29</v>
      </c>
      <c r="U321" s="65" t="str">
        <f t="shared" si="691"/>
        <v>C05-06</v>
      </c>
      <c r="V321" s="65">
        <v>128</v>
      </c>
      <c r="W321" s="65">
        <v>19</v>
      </c>
      <c r="X321" s="65">
        <v>109</v>
      </c>
      <c r="Y321" s="66"/>
      <c r="Z321" s="66"/>
      <c r="AA321" s="60">
        <f t="shared" si="855"/>
        <v>19840000</v>
      </c>
      <c r="AB321" s="56">
        <f t="shared" si="857"/>
        <v>0.9</v>
      </c>
      <c r="AC321" s="62">
        <f t="shared" si="834"/>
        <v>0.4</v>
      </c>
      <c r="AD321" s="58">
        <f t="shared" si="685"/>
        <v>17856000</v>
      </c>
      <c r="AE321" s="59">
        <f t="shared" si="686"/>
        <v>7142400</v>
      </c>
      <c r="AF321" s="51">
        <f t="shared" si="835"/>
        <v>6</v>
      </c>
      <c r="AG321" s="59">
        <f>(AD321-AE321)/AF321</f>
        <v>1785600</v>
      </c>
      <c r="AH321" s="59">
        <f t="shared" si="687"/>
        <v>1984000</v>
      </c>
    </row>
    <row r="322" customFormat="1" ht="18" customHeight="1" spans="1:34">
      <c r="A322" s="67" t="str">
        <f t="shared" ref="A322:G322" si="859">A321</f>
        <v>B</v>
      </c>
      <c r="B322" s="77" t="str">
        <f t="shared" si="859"/>
        <v>06</v>
      </c>
      <c r="C322" s="78" t="str">
        <f t="shared" si="859"/>
        <v>07</v>
      </c>
      <c r="D322" s="68" t="str">
        <f t="shared" si="859"/>
        <v>B07-06</v>
      </c>
      <c r="E322" s="68">
        <f t="shared" si="859"/>
        <v>66</v>
      </c>
      <c r="F322" s="68">
        <f t="shared" si="859"/>
        <v>10</v>
      </c>
      <c r="G322" s="68">
        <f t="shared" si="859"/>
        <v>56</v>
      </c>
      <c r="H322" s="69"/>
      <c r="I322" s="69">
        <f t="shared" si="854"/>
        <v>10230000</v>
      </c>
      <c r="J322" s="55">
        <f t="shared" si="681"/>
        <v>10230000</v>
      </c>
      <c r="K322" s="56">
        <f>K304</f>
        <v>0.8</v>
      </c>
      <c r="L322" s="57">
        <f t="shared" si="830"/>
        <v>1</v>
      </c>
      <c r="M322" s="58">
        <f t="shared" si="682"/>
        <v>8184000</v>
      </c>
      <c r="N322" s="59">
        <f t="shared" si="683"/>
        <v>8184000</v>
      </c>
      <c r="O322" s="51">
        <f t="shared" si="831"/>
        <v>0</v>
      </c>
      <c r="P322" s="59">
        <v>0</v>
      </c>
      <c r="Q322" s="59">
        <f t="shared" si="684"/>
        <v>2046000</v>
      </c>
      <c r="R322" s="68" t="s">
        <v>46</v>
      </c>
      <c r="S322" s="77" t="s">
        <v>30</v>
      </c>
      <c r="T322" s="78" t="s">
        <v>29</v>
      </c>
      <c r="U322" s="68" t="str">
        <f t="shared" si="691"/>
        <v>C05-06</v>
      </c>
      <c r="V322" s="68">
        <v>128</v>
      </c>
      <c r="W322" s="68">
        <v>19</v>
      </c>
      <c r="X322" s="68">
        <v>109</v>
      </c>
      <c r="Y322" s="69"/>
      <c r="Z322" s="69"/>
      <c r="AA322" s="60">
        <f t="shared" si="855"/>
        <v>19840000</v>
      </c>
      <c r="AB322" s="56">
        <f t="shared" si="857"/>
        <v>0.8</v>
      </c>
      <c r="AC322" s="62">
        <f t="shared" si="834"/>
        <v>1</v>
      </c>
      <c r="AD322" s="58">
        <f t="shared" si="685"/>
        <v>15872000</v>
      </c>
      <c r="AE322" s="59">
        <f t="shared" si="686"/>
        <v>15872000</v>
      </c>
      <c r="AF322" s="51">
        <f t="shared" si="835"/>
        <v>0</v>
      </c>
      <c r="AG322" s="59">
        <f t="shared" ref="AG322:AG326" si="860">(AD322-AE322)/8</f>
        <v>0</v>
      </c>
      <c r="AH322" s="59">
        <f t="shared" si="687"/>
        <v>3968000</v>
      </c>
    </row>
    <row r="323" customFormat="1" ht="18" customHeight="1" spans="1:34">
      <c r="A323" s="50" t="s">
        <v>45</v>
      </c>
      <c r="B323" s="77" t="s">
        <v>31</v>
      </c>
      <c r="C323" s="78" t="s">
        <v>31</v>
      </c>
      <c r="D323" s="53" t="str">
        <f>A323&amp;C323&amp;"-"&amp;B323</f>
        <v>B07-07</v>
      </c>
      <c r="E323" s="53">
        <v>67</v>
      </c>
      <c r="F323" s="53">
        <f>E323-G323</f>
        <v>10</v>
      </c>
      <c r="G323" s="53">
        <v>57</v>
      </c>
      <c r="H323" s="54">
        <f>H320+1000</f>
        <v>156000</v>
      </c>
      <c r="I323" s="54">
        <f>H323*E323</f>
        <v>10452000</v>
      </c>
      <c r="J323" s="55">
        <f t="shared" si="681"/>
        <v>10452000</v>
      </c>
      <c r="K323" s="56">
        <f t="shared" ref="K323:K364" si="861">K320</f>
        <v>0.95</v>
      </c>
      <c r="L323" s="57">
        <f t="shared" si="830"/>
        <v>0.2</v>
      </c>
      <c r="M323" s="58">
        <f t="shared" si="682"/>
        <v>9929400</v>
      </c>
      <c r="N323" s="59">
        <f t="shared" si="683"/>
        <v>1985880</v>
      </c>
      <c r="O323" s="51">
        <f t="shared" si="831"/>
        <v>8</v>
      </c>
      <c r="P323" s="59">
        <f t="shared" ref="P323:P327" si="862">(M323-N323)/O323</f>
        <v>992940</v>
      </c>
      <c r="Q323" s="59">
        <f t="shared" si="684"/>
        <v>522600</v>
      </c>
      <c r="R323" s="53" t="s">
        <v>46</v>
      </c>
      <c r="S323" s="77" t="s">
        <v>31</v>
      </c>
      <c r="T323" s="78" t="s">
        <v>29</v>
      </c>
      <c r="U323" s="53" t="str">
        <f t="shared" si="691"/>
        <v>C05-07</v>
      </c>
      <c r="V323" s="53">
        <v>130</v>
      </c>
      <c r="W323" s="53">
        <v>19</v>
      </c>
      <c r="X323" s="53">
        <v>111</v>
      </c>
      <c r="Y323" s="54">
        <f>Y320+1000</f>
        <v>156000</v>
      </c>
      <c r="Z323" s="54">
        <f>Y323*V323</f>
        <v>20280000</v>
      </c>
      <c r="AA323" s="60">
        <f>V323*Y323</f>
        <v>20280000</v>
      </c>
      <c r="AB323" s="56">
        <f t="shared" ref="AB323:AB364" si="863">AB320</f>
        <v>0.95</v>
      </c>
      <c r="AC323" s="56">
        <f t="shared" si="834"/>
        <v>0.2</v>
      </c>
      <c r="AD323" s="58">
        <f t="shared" si="685"/>
        <v>19266000</v>
      </c>
      <c r="AE323" s="59">
        <f t="shared" si="686"/>
        <v>3853200</v>
      </c>
      <c r="AF323" s="51">
        <f t="shared" si="835"/>
        <v>8</v>
      </c>
      <c r="AG323" s="59">
        <f t="shared" si="860"/>
        <v>1926600</v>
      </c>
      <c r="AH323" s="59">
        <f t="shared" si="687"/>
        <v>1014000</v>
      </c>
    </row>
    <row r="324" customFormat="1" ht="18" customHeight="1" spans="1:34">
      <c r="A324" s="64" t="str">
        <f t="shared" ref="A324:G324" si="864">A323</f>
        <v>B</v>
      </c>
      <c r="B324" s="77" t="str">
        <f t="shared" si="864"/>
        <v>07</v>
      </c>
      <c r="C324" s="78" t="str">
        <f t="shared" si="864"/>
        <v>07</v>
      </c>
      <c r="D324" s="65" t="str">
        <f t="shared" si="864"/>
        <v>B07-07</v>
      </c>
      <c r="E324" s="65">
        <f t="shared" si="864"/>
        <v>67</v>
      </c>
      <c r="F324" s="65">
        <f t="shared" si="864"/>
        <v>10</v>
      </c>
      <c r="G324" s="65">
        <f t="shared" si="864"/>
        <v>57</v>
      </c>
      <c r="H324" s="66"/>
      <c r="I324" s="66">
        <f t="shared" ref="I324:I328" si="865">I323</f>
        <v>10452000</v>
      </c>
      <c r="J324" s="55">
        <f t="shared" si="681"/>
        <v>10452000</v>
      </c>
      <c r="K324" s="56">
        <f t="shared" si="861"/>
        <v>0.9</v>
      </c>
      <c r="L324" s="57">
        <f t="shared" si="830"/>
        <v>0.4</v>
      </c>
      <c r="M324" s="58">
        <f t="shared" si="682"/>
        <v>9406800</v>
      </c>
      <c r="N324" s="59">
        <f t="shared" si="683"/>
        <v>3762720</v>
      </c>
      <c r="O324" s="51">
        <f t="shared" si="831"/>
        <v>6</v>
      </c>
      <c r="P324" s="59">
        <f t="shared" si="862"/>
        <v>940680</v>
      </c>
      <c r="Q324" s="59">
        <f t="shared" si="684"/>
        <v>1045200</v>
      </c>
      <c r="R324" s="65" t="s">
        <v>46</v>
      </c>
      <c r="S324" s="77" t="s">
        <v>31</v>
      </c>
      <c r="T324" s="78" t="s">
        <v>29</v>
      </c>
      <c r="U324" s="65" t="str">
        <f t="shared" si="691"/>
        <v>C05-07</v>
      </c>
      <c r="V324" s="65">
        <v>130</v>
      </c>
      <c r="W324" s="65">
        <v>19</v>
      </c>
      <c r="X324" s="65">
        <v>111</v>
      </c>
      <c r="Y324" s="66"/>
      <c r="Z324" s="66"/>
      <c r="AA324" s="60">
        <f t="shared" ref="AA324:AA328" si="866">AA323</f>
        <v>20280000</v>
      </c>
      <c r="AB324" s="56">
        <f t="shared" si="863"/>
        <v>0.9</v>
      </c>
      <c r="AC324" s="62">
        <f t="shared" si="834"/>
        <v>0.4</v>
      </c>
      <c r="AD324" s="58">
        <f t="shared" si="685"/>
        <v>18252000</v>
      </c>
      <c r="AE324" s="59">
        <f t="shared" si="686"/>
        <v>7300800</v>
      </c>
      <c r="AF324" s="51">
        <f t="shared" si="835"/>
        <v>6</v>
      </c>
      <c r="AG324" s="59">
        <f>(AD324-AE324)/AF324</f>
        <v>1825200</v>
      </c>
      <c r="AH324" s="59">
        <f t="shared" si="687"/>
        <v>2028000</v>
      </c>
    </row>
    <row r="325" customFormat="1" ht="18" customHeight="1" spans="1:34">
      <c r="A325" s="67" t="str">
        <f t="shared" ref="A325:G325" si="867">A324</f>
        <v>B</v>
      </c>
      <c r="B325" s="77" t="str">
        <f t="shared" si="867"/>
        <v>07</v>
      </c>
      <c r="C325" s="78" t="str">
        <f t="shared" si="867"/>
        <v>07</v>
      </c>
      <c r="D325" s="68" t="str">
        <f t="shared" si="867"/>
        <v>B07-07</v>
      </c>
      <c r="E325" s="68">
        <f t="shared" si="867"/>
        <v>67</v>
      </c>
      <c r="F325" s="68">
        <f t="shared" si="867"/>
        <v>10</v>
      </c>
      <c r="G325" s="68">
        <f t="shared" si="867"/>
        <v>57</v>
      </c>
      <c r="H325" s="69"/>
      <c r="I325" s="69">
        <f t="shared" si="865"/>
        <v>10452000</v>
      </c>
      <c r="J325" s="55">
        <f t="shared" ref="J325:J388" si="868">I325</f>
        <v>10452000</v>
      </c>
      <c r="K325" s="56">
        <f t="shared" si="861"/>
        <v>0.8</v>
      </c>
      <c r="L325" s="57">
        <f t="shared" si="830"/>
        <v>1</v>
      </c>
      <c r="M325" s="58">
        <f t="shared" ref="M325:M388" si="869">J325*K325</f>
        <v>8361600</v>
      </c>
      <c r="N325" s="59">
        <f t="shared" ref="N325:N388" si="870">M325*L325</f>
        <v>8361600</v>
      </c>
      <c r="O325" s="51">
        <f t="shared" si="831"/>
        <v>0</v>
      </c>
      <c r="P325" s="59">
        <v>0</v>
      </c>
      <c r="Q325" s="59">
        <f t="shared" ref="Q325:Q388" si="871">J325-M325</f>
        <v>2090400</v>
      </c>
      <c r="R325" s="68" t="s">
        <v>46</v>
      </c>
      <c r="S325" s="77" t="s">
        <v>31</v>
      </c>
      <c r="T325" s="78" t="s">
        <v>29</v>
      </c>
      <c r="U325" s="68" t="str">
        <f t="shared" si="691"/>
        <v>C05-07</v>
      </c>
      <c r="V325" s="68">
        <v>130</v>
      </c>
      <c r="W325" s="68">
        <v>19</v>
      </c>
      <c r="X325" s="68">
        <v>111</v>
      </c>
      <c r="Y325" s="69"/>
      <c r="Z325" s="69"/>
      <c r="AA325" s="60">
        <f t="shared" si="866"/>
        <v>20280000</v>
      </c>
      <c r="AB325" s="56">
        <f t="shared" si="863"/>
        <v>0.8</v>
      </c>
      <c r="AC325" s="62">
        <f t="shared" si="834"/>
        <v>1</v>
      </c>
      <c r="AD325" s="58">
        <f t="shared" ref="AD325:AD364" si="872">AA325*AB325</f>
        <v>16224000</v>
      </c>
      <c r="AE325" s="59">
        <f t="shared" ref="AE325:AE364" si="873">AD325*AC325</f>
        <v>16224000</v>
      </c>
      <c r="AF325" s="51">
        <f t="shared" si="835"/>
        <v>0</v>
      </c>
      <c r="AG325" s="59">
        <f t="shared" si="860"/>
        <v>0</v>
      </c>
      <c r="AH325" s="59">
        <f t="shared" ref="AH325:AH364" si="874">AA325-AD325</f>
        <v>4056000</v>
      </c>
    </row>
    <row r="326" customFormat="1" ht="18" customHeight="1" spans="1:34">
      <c r="A326" s="50" t="s">
        <v>45</v>
      </c>
      <c r="B326" s="77" t="s">
        <v>32</v>
      </c>
      <c r="C326" s="78" t="s">
        <v>31</v>
      </c>
      <c r="D326" s="53" t="str">
        <f>A326&amp;C326&amp;"-"&amp;B326</f>
        <v>B07-08</v>
      </c>
      <c r="E326" s="53">
        <v>67</v>
      </c>
      <c r="F326" s="53">
        <f>E326-G326</f>
        <v>10</v>
      </c>
      <c r="G326" s="53">
        <v>57</v>
      </c>
      <c r="H326" s="54">
        <f>H323+1000</f>
        <v>157000</v>
      </c>
      <c r="I326" s="54">
        <f>H326*E326</f>
        <v>10519000</v>
      </c>
      <c r="J326" s="55">
        <f t="shared" si="868"/>
        <v>10519000</v>
      </c>
      <c r="K326" s="56">
        <f t="shared" si="861"/>
        <v>0.95</v>
      </c>
      <c r="L326" s="57">
        <f t="shared" si="830"/>
        <v>0.2</v>
      </c>
      <c r="M326" s="58">
        <f t="shared" si="869"/>
        <v>9993050</v>
      </c>
      <c r="N326" s="59">
        <f t="shared" si="870"/>
        <v>1998610</v>
      </c>
      <c r="O326" s="51">
        <f t="shared" si="831"/>
        <v>8</v>
      </c>
      <c r="P326" s="59">
        <f t="shared" si="862"/>
        <v>999305</v>
      </c>
      <c r="Q326" s="59">
        <f t="shared" si="871"/>
        <v>525950</v>
      </c>
      <c r="R326" s="53" t="s">
        <v>46</v>
      </c>
      <c r="S326" s="77" t="s">
        <v>32</v>
      </c>
      <c r="T326" s="78" t="s">
        <v>29</v>
      </c>
      <c r="U326" s="53" t="str">
        <f t="shared" si="691"/>
        <v>C05-08</v>
      </c>
      <c r="V326" s="53">
        <v>132</v>
      </c>
      <c r="W326" s="53">
        <v>19</v>
      </c>
      <c r="X326" s="53">
        <v>113</v>
      </c>
      <c r="Y326" s="54">
        <f>Y323+1000</f>
        <v>157000</v>
      </c>
      <c r="Z326" s="54">
        <f>Y326*V326</f>
        <v>20724000</v>
      </c>
      <c r="AA326" s="60">
        <f>V326*Y326</f>
        <v>20724000</v>
      </c>
      <c r="AB326" s="56">
        <f t="shared" si="863"/>
        <v>0.95</v>
      </c>
      <c r="AC326" s="56">
        <f t="shared" si="834"/>
        <v>0.2</v>
      </c>
      <c r="AD326" s="58">
        <f t="shared" si="872"/>
        <v>19687800</v>
      </c>
      <c r="AE326" s="59">
        <f t="shared" si="873"/>
        <v>3937560</v>
      </c>
      <c r="AF326" s="51">
        <f t="shared" si="835"/>
        <v>8</v>
      </c>
      <c r="AG326" s="59">
        <f t="shared" si="860"/>
        <v>1968780</v>
      </c>
      <c r="AH326" s="59">
        <f t="shared" si="874"/>
        <v>1036200</v>
      </c>
    </row>
    <row r="327" customFormat="1" ht="18" customHeight="1" spans="1:34">
      <c r="A327" s="64" t="str">
        <f t="shared" ref="A327:G327" si="875">A326</f>
        <v>B</v>
      </c>
      <c r="B327" s="77" t="str">
        <f t="shared" si="875"/>
        <v>08</v>
      </c>
      <c r="C327" s="78" t="str">
        <f t="shared" si="875"/>
        <v>07</v>
      </c>
      <c r="D327" s="65" t="str">
        <f t="shared" si="875"/>
        <v>B07-08</v>
      </c>
      <c r="E327" s="65">
        <f t="shared" si="875"/>
        <v>67</v>
      </c>
      <c r="F327" s="65">
        <f t="shared" si="875"/>
        <v>10</v>
      </c>
      <c r="G327" s="65">
        <f t="shared" si="875"/>
        <v>57</v>
      </c>
      <c r="H327" s="66"/>
      <c r="I327" s="66">
        <f t="shared" si="865"/>
        <v>10519000</v>
      </c>
      <c r="J327" s="55">
        <f t="shared" si="868"/>
        <v>10519000</v>
      </c>
      <c r="K327" s="56">
        <f t="shared" si="861"/>
        <v>0.9</v>
      </c>
      <c r="L327" s="57">
        <f t="shared" si="830"/>
        <v>0.4</v>
      </c>
      <c r="M327" s="58">
        <f t="shared" si="869"/>
        <v>9467100</v>
      </c>
      <c r="N327" s="59">
        <f t="shared" si="870"/>
        <v>3786840</v>
      </c>
      <c r="O327" s="51">
        <f t="shared" si="831"/>
        <v>6</v>
      </c>
      <c r="P327" s="59">
        <f t="shared" si="862"/>
        <v>946710</v>
      </c>
      <c r="Q327" s="59">
        <f t="shared" si="871"/>
        <v>1051900</v>
      </c>
      <c r="R327" s="65" t="s">
        <v>46</v>
      </c>
      <c r="S327" s="77" t="s">
        <v>32</v>
      </c>
      <c r="T327" s="78" t="s">
        <v>29</v>
      </c>
      <c r="U327" s="65" t="str">
        <f t="shared" ref="U327:U364" si="876">R327&amp;T327&amp;"-"&amp;S327</f>
        <v>C05-08</v>
      </c>
      <c r="V327" s="65">
        <v>132</v>
      </c>
      <c r="W327" s="65">
        <v>19</v>
      </c>
      <c r="X327" s="65">
        <v>113</v>
      </c>
      <c r="Y327" s="66"/>
      <c r="Z327" s="66"/>
      <c r="AA327" s="60">
        <f t="shared" si="866"/>
        <v>20724000</v>
      </c>
      <c r="AB327" s="56">
        <f t="shared" si="863"/>
        <v>0.9</v>
      </c>
      <c r="AC327" s="62">
        <f t="shared" si="834"/>
        <v>0.4</v>
      </c>
      <c r="AD327" s="58">
        <f t="shared" si="872"/>
        <v>18651600</v>
      </c>
      <c r="AE327" s="59">
        <f t="shared" si="873"/>
        <v>7460640</v>
      </c>
      <c r="AF327" s="51">
        <f t="shared" si="835"/>
        <v>6</v>
      </c>
      <c r="AG327" s="59">
        <f>(AD327-AE327)/AF327</f>
        <v>1865160</v>
      </c>
      <c r="AH327" s="59">
        <f t="shared" si="874"/>
        <v>2072400</v>
      </c>
    </row>
    <row r="328" customFormat="1" ht="18" customHeight="1" spans="1:34">
      <c r="A328" s="67" t="str">
        <f t="shared" ref="A328:G328" si="877">A327</f>
        <v>B</v>
      </c>
      <c r="B328" s="77" t="str">
        <f t="shared" si="877"/>
        <v>08</v>
      </c>
      <c r="C328" s="78" t="str">
        <f t="shared" si="877"/>
        <v>07</v>
      </c>
      <c r="D328" s="68" t="str">
        <f t="shared" si="877"/>
        <v>B07-08</v>
      </c>
      <c r="E328" s="68">
        <f t="shared" si="877"/>
        <v>67</v>
      </c>
      <c r="F328" s="68">
        <f t="shared" si="877"/>
        <v>10</v>
      </c>
      <c r="G328" s="68">
        <f t="shared" si="877"/>
        <v>57</v>
      </c>
      <c r="H328" s="69"/>
      <c r="I328" s="69">
        <f t="shared" si="865"/>
        <v>10519000</v>
      </c>
      <c r="J328" s="55">
        <f t="shared" si="868"/>
        <v>10519000</v>
      </c>
      <c r="K328" s="56">
        <f t="shared" si="861"/>
        <v>0.8</v>
      </c>
      <c r="L328" s="57">
        <f t="shared" si="830"/>
        <v>1</v>
      </c>
      <c r="M328" s="58">
        <f t="shared" si="869"/>
        <v>8415200</v>
      </c>
      <c r="N328" s="59">
        <f t="shared" si="870"/>
        <v>8415200</v>
      </c>
      <c r="O328" s="51">
        <f t="shared" si="831"/>
        <v>0</v>
      </c>
      <c r="P328" s="59">
        <v>0</v>
      </c>
      <c r="Q328" s="59">
        <f t="shared" si="871"/>
        <v>2103800</v>
      </c>
      <c r="R328" s="68" t="s">
        <v>46</v>
      </c>
      <c r="S328" s="77" t="s">
        <v>32</v>
      </c>
      <c r="T328" s="78" t="s">
        <v>29</v>
      </c>
      <c r="U328" s="68" t="str">
        <f t="shared" si="876"/>
        <v>C05-08</v>
      </c>
      <c r="V328" s="68">
        <v>132</v>
      </c>
      <c r="W328" s="68">
        <v>19</v>
      </c>
      <c r="X328" s="68">
        <v>113</v>
      </c>
      <c r="Y328" s="69"/>
      <c r="Z328" s="69"/>
      <c r="AA328" s="60">
        <f t="shared" si="866"/>
        <v>20724000</v>
      </c>
      <c r="AB328" s="56">
        <f t="shared" si="863"/>
        <v>0.8</v>
      </c>
      <c r="AC328" s="62">
        <f t="shared" si="834"/>
        <v>1</v>
      </c>
      <c r="AD328" s="58">
        <f t="shared" si="872"/>
        <v>16579200</v>
      </c>
      <c r="AE328" s="59">
        <f t="shared" si="873"/>
        <v>16579200</v>
      </c>
      <c r="AF328" s="51">
        <f t="shared" si="835"/>
        <v>0</v>
      </c>
      <c r="AG328" s="59">
        <f t="shared" ref="AG328:AG332" si="878">(AD328-AE328)/8</f>
        <v>0</v>
      </c>
      <c r="AH328" s="59">
        <f t="shared" si="874"/>
        <v>4144800</v>
      </c>
    </row>
    <row r="329" customFormat="1" ht="18" customHeight="1" spans="1:34">
      <c r="A329" s="50" t="s">
        <v>45</v>
      </c>
      <c r="B329" s="77" t="s">
        <v>33</v>
      </c>
      <c r="C329" s="78" t="s">
        <v>31</v>
      </c>
      <c r="D329" s="53" t="str">
        <f>A329&amp;C329&amp;"-"&amp;B329</f>
        <v>B07-09</v>
      </c>
      <c r="E329" s="53">
        <v>68</v>
      </c>
      <c r="F329" s="53">
        <f>E329-G329</f>
        <v>10</v>
      </c>
      <c r="G329" s="53">
        <v>58</v>
      </c>
      <c r="H329" s="54">
        <f>H326+1000</f>
        <v>158000</v>
      </c>
      <c r="I329" s="54">
        <f>H329*E329</f>
        <v>10744000</v>
      </c>
      <c r="J329" s="55">
        <f t="shared" si="868"/>
        <v>10744000</v>
      </c>
      <c r="K329" s="56">
        <f t="shared" si="861"/>
        <v>0.95</v>
      </c>
      <c r="L329" s="57">
        <f t="shared" si="830"/>
        <v>0.2</v>
      </c>
      <c r="M329" s="58">
        <f t="shared" si="869"/>
        <v>10206800</v>
      </c>
      <c r="N329" s="59">
        <f t="shared" si="870"/>
        <v>2041360</v>
      </c>
      <c r="O329" s="51">
        <f t="shared" si="831"/>
        <v>8</v>
      </c>
      <c r="P329" s="59">
        <f t="shared" ref="P329:P333" si="879">(M329-N329)/O329</f>
        <v>1020680</v>
      </c>
      <c r="Q329" s="59">
        <f t="shared" si="871"/>
        <v>537200</v>
      </c>
      <c r="R329" s="53" t="s">
        <v>46</v>
      </c>
      <c r="S329" s="77" t="s">
        <v>33</v>
      </c>
      <c r="T329" s="78" t="s">
        <v>29</v>
      </c>
      <c r="U329" s="53" t="str">
        <f t="shared" si="876"/>
        <v>C05-09</v>
      </c>
      <c r="V329" s="53">
        <v>133</v>
      </c>
      <c r="W329" s="53">
        <v>19</v>
      </c>
      <c r="X329" s="53">
        <v>114</v>
      </c>
      <c r="Y329" s="54">
        <f>Y326+1000</f>
        <v>158000</v>
      </c>
      <c r="Z329" s="54">
        <f>Y329*V329</f>
        <v>21014000</v>
      </c>
      <c r="AA329" s="60">
        <f>V329*Y329</f>
        <v>21014000</v>
      </c>
      <c r="AB329" s="56">
        <f t="shared" si="863"/>
        <v>0.95</v>
      </c>
      <c r="AC329" s="56">
        <f t="shared" si="834"/>
        <v>0.2</v>
      </c>
      <c r="AD329" s="58">
        <f t="shared" si="872"/>
        <v>19963300</v>
      </c>
      <c r="AE329" s="59">
        <f t="shared" si="873"/>
        <v>3992660</v>
      </c>
      <c r="AF329" s="51">
        <f t="shared" si="835"/>
        <v>8</v>
      </c>
      <c r="AG329" s="59">
        <f t="shared" si="878"/>
        <v>1996330</v>
      </c>
      <c r="AH329" s="59">
        <f t="shared" si="874"/>
        <v>1050700</v>
      </c>
    </row>
    <row r="330" customFormat="1" ht="18" customHeight="1" spans="1:34">
      <c r="A330" s="64" t="str">
        <f t="shared" ref="A330:G330" si="880">A329</f>
        <v>B</v>
      </c>
      <c r="B330" s="77" t="str">
        <f t="shared" si="880"/>
        <v>09</v>
      </c>
      <c r="C330" s="78" t="str">
        <f t="shared" si="880"/>
        <v>07</v>
      </c>
      <c r="D330" s="65" t="str">
        <f t="shared" si="880"/>
        <v>B07-09</v>
      </c>
      <c r="E330" s="65">
        <f t="shared" si="880"/>
        <v>68</v>
      </c>
      <c r="F330" s="65">
        <f t="shared" si="880"/>
        <v>10</v>
      </c>
      <c r="G330" s="65">
        <f t="shared" si="880"/>
        <v>58</v>
      </c>
      <c r="H330" s="66"/>
      <c r="I330" s="66">
        <f t="shared" ref="I330:I334" si="881">I329</f>
        <v>10744000</v>
      </c>
      <c r="J330" s="55">
        <f t="shared" si="868"/>
        <v>10744000</v>
      </c>
      <c r="K330" s="56">
        <f t="shared" si="861"/>
        <v>0.9</v>
      </c>
      <c r="L330" s="57">
        <f t="shared" si="830"/>
        <v>0.4</v>
      </c>
      <c r="M330" s="58">
        <f t="shared" si="869"/>
        <v>9669600</v>
      </c>
      <c r="N330" s="59">
        <f t="shared" si="870"/>
        <v>3867840</v>
      </c>
      <c r="O330" s="51">
        <f t="shared" si="831"/>
        <v>6</v>
      </c>
      <c r="P330" s="59">
        <f t="shared" si="879"/>
        <v>966960</v>
      </c>
      <c r="Q330" s="59">
        <f t="shared" si="871"/>
        <v>1074400</v>
      </c>
      <c r="R330" s="65" t="s">
        <v>46</v>
      </c>
      <c r="S330" s="77" t="s">
        <v>33</v>
      </c>
      <c r="T330" s="78" t="s">
        <v>29</v>
      </c>
      <c r="U330" s="65" t="str">
        <f t="shared" si="876"/>
        <v>C05-09</v>
      </c>
      <c r="V330" s="65">
        <v>133</v>
      </c>
      <c r="W330" s="65">
        <v>19</v>
      </c>
      <c r="X330" s="65">
        <v>114</v>
      </c>
      <c r="Y330" s="66"/>
      <c r="Z330" s="66"/>
      <c r="AA330" s="60">
        <f t="shared" ref="AA330:AA334" si="882">AA329</f>
        <v>21014000</v>
      </c>
      <c r="AB330" s="56">
        <f t="shared" si="863"/>
        <v>0.9</v>
      </c>
      <c r="AC330" s="62">
        <f t="shared" si="834"/>
        <v>0.4</v>
      </c>
      <c r="AD330" s="58">
        <f t="shared" si="872"/>
        <v>18912600</v>
      </c>
      <c r="AE330" s="59">
        <f t="shared" si="873"/>
        <v>7565040</v>
      </c>
      <c r="AF330" s="51">
        <f t="shared" si="835"/>
        <v>6</v>
      </c>
      <c r="AG330" s="59">
        <f>(AD330-AE330)/AF330</f>
        <v>1891260</v>
      </c>
      <c r="AH330" s="59">
        <f t="shared" si="874"/>
        <v>2101400</v>
      </c>
    </row>
    <row r="331" customFormat="1" ht="18" customHeight="1" spans="1:34">
      <c r="A331" s="67" t="str">
        <f t="shared" ref="A331:G331" si="883">A330</f>
        <v>B</v>
      </c>
      <c r="B331" s="77" t="str">
        <f t="shared" si="883"/>
        <v>09</v>
      </c>
      <c r="C331" s="78" t="str">
        <f t="shared" si="883"/>
        <v>07</v>
      </c>
      <c r="D331" s="68" t="str">
        <f t="shared" si="883"/>
        <v>B07-09</v>
      </c>
      <c r="E331" s="68">
        <f t="shared" si="883"/>
        <v>68</v>
      </c>
      <c r="F331" s="68">
        <f t="shared" si="883"/>
        <v>10</v>
      </c>
      <c r="G331" s="68">
        <f t="shared" si="883"/>
        <v>58</v>
      </c>
      <c r="H331" s="69"/>
      <c r="I331" s="69">
        <f t="shared" si="881"/>
        <v>10744000</v>
      </c>
      <c r="J331" s="55">
        <f t="shared" si="868"/>
        <v>10744000</v>
      </c>
      <c r="K331" s="56">
        <f t="shared" si="861"/>
        <v>0.8</v>
      </c>
      <c r="L331" s="57">
        <f t="shared" si="830"/>
        <v>1</v>
      </c>
      <c r="M331" s="58">
        <f t="shared" si="869"/>
        <v>8595200</v>
      </c>
      <c r="N331" s="59">
        <f t="shared" si="870"/>
        <v>8595200</v>
      </c>
      <c r="O331" s="51">
        <f t="shared" si="831"/>
        <v>0</v>
      </c>
      <c r="P331" s="59">
        <v>0</v>
      </c>
      <c r="Q331" s="59">
        <f t="shared" si="871"/>
        <v>2148800</v>
      </c>
      <c r="R331" s="68" t="s">
        <v>46</v>
      </c>
      <c r="S331" s="77" t="s">
        <v>33</v>
      </c>
      <c r="T331" s="78" t="s">
        <v>29</v>
      </c>
      <c r="U331" s="68" t="str">
        <f t="shared" si="876"/>
        <v>C05-09</v>
      </c>
      <c r="V331" s="68">
        <v>133</v>
      </c>
      <c r="W331" s="68">
        <v>19</v>
      </c>
      <c r="X331" s="68">
        <v>114</v>
      </c>
      <c r="Y331" s="69"/>
      <c r="Z331" s="69"/>
      <c r="AA331" s="60">
        <f t="shared" si="882"/>
        <v>21014000</v>
      </c>
      <c r="AB331" s="56">
        <f t="shared" si="863"/>
        <v>0.8</v>
      </c>
      <c r="AC331" s="62">
        <f t="shared" si="834"/>
        <v>1</v>
      </c>
      <c r="AD331" s="58">
        <f t="shared" si="872"/>
        <v>16811200</v>
      </c>
      <c r="AE331" s="59">
        <f t="shared" si="873"/>
        <v>16811200</v>
      </c>
      <c r="AF331" s="51">
        <f t="shared" si="835"/>
        <v>0</v>
      </c>
      <c r="AG331" s="59">
        <f t="shared" si="878"/>
        <v>0</v>
      </c>
      <c r="AH331" s="59">
        <f t="shared" si="874"/>
        <v>4202800</v>
      </c>
    </row>
    <row r="332" customFormat="1" ht="18" customHeight="1" spans="1:34">
      <c r="A332" s="50" t="s">
        <v>45</v>
      </c>
      <c r="B332" s="77" t="s">
        <v>34</v>
      </c>
      <c r="C332" s="78" t="s">
        <v>31</v>
      </c>
      <c r="D332" s="53" t="str">
        <f>A332&amp;C332&amp;"-"&amp;B332</f>
        <v>B07-10</v>
      </c>
      <c r="E332" s="53">
        <v>68</v>
      </c>
      <c r="F332" s="53">
        <f>E332-G332</f>
        <v>10</v>
      </c>
      <c r="G332" s="53">
        <v>58</v>
      </c>
      <c r="H332" s="54">
        <f>H329+1000</f>
        <v>159000</v>
      </c>
      <c r="I332" s="54">
        <f>H332*E332</f>
        <v>10812000</v>
      </c>
      <c r="J332" s="55">
        <f t="shared" si="868"/>
        <v>10812000</v>
      </c>
      <c r="K332" s="56">
        <f t="shared" si="861"/>
        <v>0.95</v>
      </c>
      <c r="L332" s="57">
        <f t="shared" si="830"/>
        <v>0.2</v>
      </c>
      <c r="M332" s="58">
        <f t="shared" si="869"/>
        <v>10271400</v>
      </c>
      <c r="N332" s="59">
        <f t="shared" si="870"/>
        <v>2054280</v>
      </c>
      <c r="O332" s="51">
        <f t="shared" si="831"/>
        <v>8</v>
      </c>
      <c r="P332" s="59">
        <f t="shared" si="879"/>
        <v>1027140</v>
      </c>
      <c r="Q332" s="59">
        <f t="shared" si="871"/>
        <v>540600</v>
      </c>
      <c r="R332" s="53" t="s">
        <v>46</v>
      </c>
      <c r="S332" s="77" t="s">
        <v>34</v>
      </c>
      <c r="T332" s="78" t="s">
        <v>29</v>
      </c>
      <c r="U332" s="53" t="str">
        <f t="shared" si="876"/>
        <v>C05-10</v>
      </c>
      <c r="V332" s="53">
        <v>134</v>
      </c>
      <c r="W332" s="53">
        <v>20</v>
      </c>
      <c r="X332" s="53">
        <v>114</v>
      </c>
      <c r="Y332" s="54">
        <f>Y329+1000</f>
        <v>159000</v>
      </c>
      <c r="Z332" s="54">
        <f>Y332*V332</f>
        <v>21306000</v>
      </c>
      <c r="AA332" s="60">
        <f>V332*Y332</f>
        <v>21306000</v>
      </c>
      <c r="AB332" s="56">
        <f t="shared" si="863"/>
        <v>0.95</v>
      </c>
      <c r="AC332" s="56">
        <f t="shared" si="834"/>
        <v>0.2</v>
      </c>
      <c r="AD332" s="58">
        <f t="shared" si="872"/>
        <v>20240700</v>
      </c>
      <c r="AE332" s="59">
        <f t="shared" si="873"/>
        <v>4048140</v>
      </c>
      <c r="AF332" s="51">
        <f t="shared" si="835"/>
        <v>8</v>
      </c>
      <c r="AG332" s="59">
        <f t="shared" si="878"/>
        <v>2024070</v>
      </c>
      <c r="AH332" s="59">
        <f t="shared" si="874"/>
        <v>1065300</v>
      </c>
    </row>
    <row r="333" customFormat="1" ht="18" customHeight="1" spans="1:34">
      <c r="A333" s="64" t="str">
        <f t="shared" ref="A333:G333" si="884">A332</f>
        <v>B</v>
      </c>
      <c r="B333" s="77" t="str">
        <f t="shared" si="884"/>
        <v>10</v>
      </c>
      <c r="C333" s="78" t="str">
        <f t="shared" si="884"/>
        <v>07</v>
      </c>
      <c r="D333" s="65" t="str">
        <f t="shared" si="884"/>
        <v>B07-10</v>
      </c>
      <c r="E333" s="65">
        <f t="shared" si="884"/>
        <v>68</v>
      </c>
      <c r="F333" s="65">
        <f t="shared" si="884"/>
        <v>10</v>
      </c>
      <c r="G333" s="65">
        <f t="shared" si="884"/>
        <v>58</v>
      </c>
      <c r="H333" s="66"/>
      <c r="I333" s="66">
        <f t="shared" si="881"/>
        <v>10812000</v>
      </c>
      <c r="J333" s="55">
        <f t="shared" si="868"/>
        <v>10812000</v>
      </c>
      <c r="K333" s="56">
        <f t="shared" si="861"/>
        <v>0.9</v>
      </c>
      <c r="L333" s="57">
        <f t="shared" si="830"/>
        <v>0.4</v>
      </c>
      <c r="M333" s="58">
        <f t="shared" si="869"/>
        <v>9730800</v>
      </c>
      <c r="N333" s="59">
        <f t="shared" si="870"/>
        <v>3892320</v>
      </c>
      <c r="O333" s="51">
        <f t="shared" si="831"/>
        <v>6</v>
      </c>
      <c r="P333" s="59">
        <f t="shared" si="879"/>
        <v>973080</v>
      </c>
      <c r="Q333" s="59">
        <f t="shared" si="871"/>
        <v>1081200</v>
      </c>
      <c r="R333" s="65" t="s">
        <v>46</v>
      </c>
      <c r="S333" s="77" t="s">
        <v>34</v>
      </c>
      <c r="T333" s="78" t="s">
        <v>29</v>
      </c>
      <c r="U333" s="65" t="str">
        <f t="shared" si="876"/>
        <v>C05-10</v>
      </c>
      <c r="V333" s="65">
        <v>134</v>
      </c>
      <c r="W333" s="65">
        <v>20</v>
      </c>
      <c r="X333" s="65">
        <v>114</v>
      </c>
      <c r="Y333" s="66"/>
      <c r="Z333" s="66"/>
      <c r="AA333" s="60">
        <f t="shared" si="882"/>
        <v>21306000</v>
      </c>
      <c r="AB333" s="56">
        <f t="shared" si="863"/>
        <v>0.9</v>
      </c>
      <c r="AC333" s="62">
        <f t="shared" si="834"/>
        <v>0.4</v>
      </c>
      <c r="AD333" s="58">
        <f t="shared" si="872"/>
        <v>19175400</v>
      </c>
      <c r="AE333" s="59">
        <f t="shared" si="873"/>
        <v>7670160</v>
      </c>
      <c r="AF333" s="51">
        <f t="shared" si="835"/>
        <v>6</v>
      </c>
      <c r="AG333" s="59">
        <f>(AD333-AE333)/AF333</f>
        <v>1917540</v>
      </c>
      <c r="AH333" s="59">
        <f t="shared" si="874"/>
        <v>2130600</v>
      </c>
    </row>
    <row r="334" customFormat="1" ht="18" customHeight="1" spans="1:34">
      <c r="A334" s="67" t="str">
        <f t="shared" ref="A334:G334" si="885">A333</f>
        <v>B</v>
      </c>
      <c r="B334" s="77" t="str">
        <f t="shared" si="885"/>
        <v>10</v>
      </c>
      <c r="C334" s="78" t="str">
        <f t="shared" si="885"/>
        <v>07</v>
      </c>
      <c r="D334" s="68" t="str">
        <f t="shared" si="885"/>
        <v>B07-10</v>
      </c>
      <c r="E334" s="68">
        <f t="shared" si="885"/>
        <v>68</v>
      </c>
      <c r="F334" s="68">
        <f t="shared" si="885"/>
        <v>10</v>
      </c>
      <c r="G334" s="68">
        <f t="shared" si="885"/>
        <v>58</v>
      </c>
      <c r="H334" s="69"/>
      <c r="I334" s="69">
        <f t="shared" si="881"/>
        <v>10812000</v>
      </c>
      <c r="J334" s="55">
        <f t="shared" si="868"/>
        <v>10812000</v>
      </c>
      <c r="K334" s="56">
        <f t="shared" si="861"/>
        <v>0.8</v>
      </c>
      <c r="L334" s="57">
        <f t="shared" si="830"/>
        <v>1</v>
      </c>
      <c r="M334" s="58">
        <f t="shared" si="869"/>
        <v>8649600</v>
      </c>
      <c r="N334" s="59">
        <f t="shared" si="870"/>
        <v>8649600</v>
      </c>
      <c r="O334" s="51">
        <f t="shared" si="831"/>
        <v>0</v>
      </c>
      <c r="P334" s="59">
        <v>0</v>
      </c>
      <c r="Q334" s="59">
        <f t="shared" si="871"/>
        <v>2162400</v>
      </c>
      <c r="R334" s="68" t="s">
        <v>46</v>
      </c>
      <c r="S334" s="77" t="s">
        <v>34</v>
      </c>
      <c r="T334" s="78" t="s">
        <v>29</v>
      </c>
      <c r="U334" s="68" t="str">
        <f t="shared" si="876"/>
        <v>C05-10</v>
      </c>
      <c r="V334" s="68">
        <v>134</v>
      </c>
      <c r="W334" s="68">
        <v>20</v>
      </c>
      <c r="X334" s="68">
        <v>114</v>
      </c>
      <c r="Y334" s="69"/>
      <c r="Z334" s="69"/>
      <c r="AA334" s="60">
        <f t="shared" si="882"/>
        <v>21306000</v>
      </c>
      <c r="AB334" s="56">
        <f t="shared" si="863"/>
        <v>0.8</v>
      </c>
      <c r="AC334" s="62">
        <f t="shared" si="834"/>
        <v>1</v>
      </c>
      <c r="AD334" s="58">
        <f t="shared" si="872"/>
        <v>17044800</v>
      </c>
      <c r="AE334" s="59">
        <f t="shared" si="873"/>
        <v>17044800</v>
      </c>
      <c r="AF334" s="51">
        <f t="shared" si="835"/>
        <v>0</v>
      </c>
      <c r="AG334" s="59">
        <f t="shared" ref="AG334:AG338" si="886">(AD334-AE334)/8</f>
        <v>0</v>
      </c>
      <c r="AH334" s="59">
        <f t="shared" si="874"/>
        <v>4261200</v>
      </c>
    </row>
    <row r="335" customFormat="1" ht="18" customHeight="1" spans="1:34">
      <c r="A335" s="50" t="s">
        <v>45</v>
      </c>
      <c r="B335" s="77" t="s">
        <v>35</v>
      </c>
      <c r="C335" s="78" t="s">
        <v>31</v>
      </c>
      <c r="D335" s="53" t="str">
        <f>A335&amp;C335&amp;"-"&amp;B335</f>
        <v>B07-11</v>
      </c>
      <c r="E335" s="53">
        <v>68</v>
      </c>
      <c r="F335" s="53">
        <f>E335-G335</f>
        <v>10</v>
      </c>
      <c r="G335" s="53">
        <v>58</v>
      </c>
      <c r="H335" s="54">
        <f>H332+1000</f>
        <v>160000</v>
      </c>
      <c r="I335" s="54">
        <f>H335*E335</f>
        <v>10880000</v>
      </c>
      <c r="J335" s="55">
        <f t="shared" si="868"/>
        <v>10880000</v>
      </c>
      <c r="K335" s="56">
        <f t="shared" si="861"/>
        <v>0.95</v>
      </c>
      <c r="L335" s="57">
        <f t="shared" si="830"/>
        <v>0.2</v>
      </c>
      <c r="M335" s="58">
        <f t="shared" si="869"/>
        <v>10336000</v>
      </c>
      <c r="N335" s="59">
        <f t="shared" si="870"/>
        <v>2067200</v>
      </c>
      <c r="O335" s="51">
        <f t="shared" si="831"/>
        <v>8</v>
      </c>
      <c r="P335" s="59">
        <f t="shared" ref="P335:P339" si="887">(M335-N335)/O335</f>
        <v>1033600</v>
      </c>
      <c r="Q335" s="59">
        <f t="shared" si="871"/>
        <v>544000</v>
      </c>
      <c r="R335" s="53" t="s">
        <v>46</v>
      </c>
      <c r="S335" s="77" t="s">
        <v>35</v>
      </c>
      <c r="T335" s="78" t="s">
        <v>29</v>
      </c>
      <c r="U335" s="53" t="str">
        <f t="shared" si="876"/>
        <v>C05-11</v>
      </c>
      <c r="V335" s="53">
        <v>134</v>
      </c>
      <c r="W335" s="53">
        <v>20</v>
      </c>
      <c r="X335" s="53">
        <v>114</v>
      </c>
      <c r="Y335" s="54">
        <f>Y332+1000</f>
        <v>160000</v>
      </c>
      <c r="Z335" s="54">
        <f>Y335*V335</f>
        <v>21440000</v>
      </c>
      <c r="AA335" s="60">
        <f>V335*Y335</f>
        <v>21440000</v>
      </c>
      <c r="AB335" s="56">
        <f t="shared" si="863"/>
        <v>0.95</v>
      </c>
      <c r="AC335" s="56">
        <f t="shared" si="834"/>
        <v>0.2</v>
      </c>
      <c r="AD335" s="58">
        <f t="shared" si="872"/>
        <v>20368000</v>
      </c>
      <c r="AE335" s="59">
        <f t="shared" si="873"/>
        <v>4073600</v>
      </c>
      <c r="AF335" s="51">
        <f t="shared" si="835"/>
        <v>8</v>
      </c>
      <c r="AG335" s="59">
        <f t="shared" si="886"/>
        <v>2036800</v>
      </c>
      <c r="AH335" s="59">
        <f t="shared" si="874"/>
        <v>1072000</v>
      </c>
    </row>
    <row r="336" customFormat="1" ht="18" customHeight="1" spans="1:34">
      <c r="A336" s="64" t="str">
        <f t="shared" ref="A336:G336" si="888">A335</f>
        <v>B</v>
      </c>
      <c r="B336" s="77" t="str">
        <f t="shared" si="888"/>
        <v>11</v>
      </c>
      <c r="C336" s="78" t="str">
        <f t="shared" si="888"/>
        <v>07</v>
      </c>
      <c r="D336" s="65" t="str">
        <f t="shared" si="888"/>
        <v>B07-11</v>
      </c>
      <c r="E336" s="65">
        <f t="shared" si="888"/>
        <v>68</v>
      </c>
      <c r="F336" s="65">
        <f t="shared" si="888"/>
        <v>10</v>
      </c>
      <c r="G336" s="65">
        <f t="shared" si="888"/>
        <v>58</v>
      </c>
      <c r="H336" s="66"/>
      <c r="I336" s="66">
        <f t="shared" ref="I336:I340" si="889">I335</f>
        <v>10880000</v>
      </c>
      <c r="J336" s="55">
        <f t="shared" si="868"/>
        <v>10880000</v>
      </c>
      <c r="K336" s="56">
        <f t="shared" si="861"/>
        <v>0.9</v>
      </c>
      <c r="L336" s="57">
        <f t="shared" si="830"/>
        <v>0.4</v>
      </c>
      <c r="M336" s="58">
        <f t="shared" si="869"/>
        <v>9792000</v>
      </c>
      <c r="N336" s="59">
        <f t="shared" si="870"/>
        <v>3916800</v>
      </c>
      <c r="O336" s="51">
        <f t="shared" si="831"/>
        <v>6</v>
      </c>
      <c r="P336" s="59">
        <f t="shared" si="887"/>
        <v>979200</v>
      </c>
      <c r="Q336" s="59">
        <f t="shared" si="871"/>
        <v>1088000</v>
      </c>
      <c r="R336" s="65" t="s">
        <v>46</v>
      </c>
      <c r="S336" s="77" t="s">
        <v>35</v>
      </c>
      <c r="T336" s="78" t="s">
        <v>29</v>
      </c>
      <c r="U336" s="65" t="str">
        <f t="shared" si="876"/>
        <v>C05-11</v>
      </c>
      <c r="V336" s="65">
        <v>134</v>
      </c>
      <c r="W336" s="65">
        <v>20</v>
      </c>
      <c r="X336" s="65">
        <v>114</v>
      </c>
      <c r="Y336" s="66"/>
      <c r="Z336" s="66"/>
      <c r="AA336" s="60">
        <f t="shared" ref="AA336:AA340" si="890">AA335</f>
        <v>21440000</v>
      </c>
      <c r="AB336" s="56">
        <f t="shared" si="863"/>
        <v>0.9</v>
      </c>
      <c r="AC336" s="62">
        <f t="shared" si="834"/>
        <v>0.4</v>
      </c>
      <c r="AD336" s="58">
        <f t="shared" si="872"/>
        <v>19296000</v>
      </c>
      <c r="AE336" s="59">
        <f t="shared" si="873"/>
        <v>7718400</v>
      </c>
      <c r="AF336" s="51">
        <f t="shared" si="835"/>
        <v>6</v>
      </c>
      <c r="AG336" s="59">
        <f>(AD336-AE336)/AF336</f>
        <v>1929600</v>
      </c>
      <c r="AH336" s="59">
        <f t="shared" si="874"/>
        <v>2144000</v>
      </c>
    </row>
    <row r="337" customFormat="1" ht="18" customHeight="1" spans="1:34">
      <c r="A337" s="67" t="str">
        <f t="shared" ref="A337:G337" si="891">A336</f>
        <v>B</v>
      </c>
      <c r="B337" s="77" t="str">
        <f t="shared" si="891"/>
        <v>11</v>
      </c>
      <c r="C337" s="78" t="str">
        <f t="shared" si="891"/>
        <v>07</v>
      </c>
      <c r="D337" s="68" t="str">
        <f t="shared" si="891"/>
        <v>B07-11</v>
      </c>
      <c r="E337" s="68">
        <f t="shared" si="891"/>
        <v>68</v>
      </c>
      <c r="F337" s="68">
        <f t="shared" si="891"/>
        <v>10</v>
      </c>
      <c r="G337" s="68">
        <f t="shared" si="891"/>
        <v>58</v>
      </c>
      <c r="H337" s="69"/>
      <c r="I337" s="69">
        <f t="shared" si="889"/>
        <v>10880000</v>
      </c>
      <c r="J337" s="55">
        <f t="shared" si="868"/>
        <v>10880000</v>
      </c>
      <c r="K337" s="56">
        <f t="shared" si="861"/>
        <v>0.8</v>
      </c>
      <c r="L337" s="57">
        <f t="shared" si="830"/>
        <v>1</v>
      </c>
      <c r="M337" s="58">
        <f t="shared" si="869"/>
        <v>8704000</v>
      </c>
      <c r="N337" s="59">
        <f t="shared" si="870"/>
        <v>8704000</v>
      </c>
      <c r="O337" s="51">
        <f t="shared" si="831"/>
        <v>0</v>
      </c>
      <c r="P337" s="59">
        <v>0</v>
      </c>
      <c r="Q337" s="59">
        <f t="shared" si="871"/>
        <v>2176000</v>
      </c>
      <c r="R337" s="68" t="s">
        <v>46</v>
      </c>
      <c r="S337" s="77" t="s">
        <v>35</v>
      </c>
      <c r="T337" s="78" t="s">
        <v>29</v>
      </c>
      <c r="U337" s="68" t="str">
        <f t="shared" si="876"/>
        <v>C05-11</v>
      </c>
      <c r="V337" s="68">
        <v>134</v>
      </c>
      <c r="W337" s="68">
        <v>20</v>
      </c>
      <c r="X337" s="68">
        <v>114</v>
      </c>
      <c r="Y337" s="69"/>
      <c r="Z337" s="69"/>
      <c r="AA337" s="60">
        <f t="shared" si="890"/>
        <v>21440000</v>
      </c>
      <c r="AB337" s="56">
        <f t="shared" si="863"/>
        <v>0.8</v>
      </c>
      <c r="AC337" s="62">
        <f t="shared" si="834"/>
        <v>1</v>
      </c>
      <c r="AD337" s="58">
        <f t="shared" si="872"/>
        <v>17152000</v>
      </c>
      <c r="AE337" s="59">
        <f t="shared" si="873"/>
        <v>17152000</v>
      </c>
      <c r="AF337" s="51">
        <f t="shared" si="835"/>
        <v>0</v>
      </c>
      <c r="AG337" s="59">
        <f t="shared" si="886"/>
        <v>0</v>
      </c>
      <c r="AH337" s="59">
        <f t="shared" si="874"/>
        <v>4288000</v>
      </c>
    </row>
    <row r="338" customFormat="1" ht="18" customHeight="1" spans="1:34">
      <c r="A338" s="50" t="s">
        <v>45</v>
      </c>
      <c r="B338" s="77" t="s">
        <v>36</v>
      </c>
      <c r="C338" s="78" t="s">
        <v>31</v>
      </c>
      <c r="D338" s="53" t="str">
        <f>A338&amp;C338&amp;"-"&amp;B338</f>
        <v>B07-12</v>
      </c>
      <c r="E338" s="53">
        <v>68</v>
      </c>
      <c r="F338" s="53">
        <f>E338-G338</f>
        <v>10</v>
      </c>
      <c r="G338" s="53">
        <v>58</v>
      </c>
      <c r="H338" s="54">
        <f>H335+1000</f>
        <v>161000</v>
      </c>
      <c r="I338" s="54">
        <f>H338*E338</f>
        <v>10948000</v>
      </c>
      <c r="J338" s="55">
        <f t="shared" si="868"/>
        <v>10948000</v>
      </c>
      <c r="K338" s="56">
        <f t="shared" si="861"/>
        <v>0.95</v>
      </c>
      <c r="L338" s="57">
        <f t="shared" si="830"/>
        <v>0.2</v>
      </c>
      <c r="M338" s="58">
        <f t="shared" si="869"/>
        <v>10400600</v>
      </c>
      <c r="N338" s="59">
        <f t="shared" si="870"/>
        <v>2080120</v>
      </c>
      <c r="O338" s="51">
        <f t="shared" si="831"/>
        <v>8</v>
      </c>
      <c r="P338" s="59">
        <f t="shared" si="887"/>
        <v>1040060</v>
      </c>
      <c r="Q338" s="59">
        <f t="shared" si="871"/>
        <v>547400</v>
      </c>
      <c r="R338" s="53" t="s">
        <v>46</v>
      </c>
      <c r="S338" s="77" t="s">
        <v>36</v>
      </c>
      <c r="T338" s="78" t="s">
        <v>29</v>
      </c>
      <c r="U338" s="53" t="str">
        <f t="shared" si="876"/>
        <v>C05-12</v>
      </c>
      <c r="V338" s="53">
        <v>133</v>
      </c>
      <c r="W338" s="53">
        <v>19</v>
      </c>
      <c r="X338" s="53">
        <v>114</v>
      </c>
      <c r="Y338" s="54">
        <f>Y335+1000</f>
        <v>161000</v>
      </c>
      <c r="Z338" s="54">
        <f>Y338*V338</f>
        <v>21413000</v>
      </c>
      <c r="AA338" s="60">
        <f>V338*Y338</f>
        <v>21413000</v>
      </c>
      <c r="AB338" s="56">
        <f t="shared" si="863"/>
        <v>0.95</v>
      </c>
      <c r="AC338" s="56">
        <f t="shared" si="834"/>
        <v>0.2</v>
      </c>
      <c r="AD338" s="58">
        <f t="shared" si="872"/>
        <v>20342350</v>
      </c>
      <c r="AE338" s="59">
        <f t="shared" si="873"/>
        <v>4068470</v>
      </c>
      <c r="AF338" s="51">
        <f t="shared" si="835"/>
        <v>8</v>
      </c>
      <c r="AG338" s="59">
        <f t="shared" si="886"/>
        <v>2034235</v>
      </c>
      <c r="AH338" s="59">
        <f t="shared" si="874"/>
        <v>1070650</v>
      </c>
    </row>
    <row r="339" customFormat="1" ht="18" customHeight="1" spans="1:34">
      <c r="A339" s="64" t="str">
        <f t="shared" ref="A339:G339" si="892">A338</f>
        <v>B</v>
      </c>
      <c r="B339" s="77" t="str">
        <f t="shared" si="892"/>
        <v>12</v>
      </c>
      <c r="C339" s="78" t="str">
        <f t="shared" si="892"/>
        <v>07</v>
      </c>
      <c r="D339" s="65" t="str">
        <f t="shared" si="892"/>
        <v>B07-12</v>
      </c>
      <c r="E339" s="65">
        <f t="shared" si="892"/>
        <v>68</v>
      </c>
      <c r="F339" s="65">
        <f t="shared" si="892"/>
        <v>10</v>
      </c>
      <c r="G339" s="65">
        <f t="shared" si="892"/>
        <v>58</v>
      </c>
      <c r="H339" s="66"/>
      <c r="I339" s="66">
        <f t="shared" si="889"/>
        <v>10948000</v>
      </c>
      <c r="J339" s="55">
        <f t="shared" si="868"/>
        <v>10948000</v>
      </c>
      <c r="K339" s="56">
        <f t="shared" si="861"/>
        <v>0.9</v>
      </c>
      <c r="L339" s="57">
        <f t="shared" si="830"/>
        <v>0.4</v>
      </c>
      <c r="M339" s="58">
        <f t="shared" si="869"/>
        <v>9853200</v>
      </c>
      <c r="N339" s="59">
        <f t="shared" si="870"/>
        <v>3941280</v>
      </c>
      <c r="O339" s="51">
        <f t="shared" si="831"/>
        <v>6</v>
      </c>
      <c r="P339" s="59">
        <f t="shared" si="887"/>
        <v>985320</v>
      </c>
      <c r="Q339" s="59">
        <f t="shared" si="871"/>
        <v>1094800</v>
      </c>
      <c r="R339" s="65" t="s">
        <v>46</v>
      </c>
      <c r="S339" s="77" t="s">
        <v>36</v>
      </c>
      <c r="T339" s="78" t="s">
        <v>29</v>
      </c>
      <c r="U339" s="65" t="str">
        <f t="shared" si="876"/>
        <v>C05-12</v>
      </c>
      <c r="V339" s="65">
        <v>133</v>
      </c>
      <c r="W339" s="65">
        <v>19</v>
      </c>
      <c r="X339" s="65">
        <v>114</v>
      </c>
      <c r="Y339" s="66"/>
      <c r="Z339" s="66"/>
      <c r="AA339" s="60">
        <f t="shared" si="890"/>
        <v>21413000</v>
      </c>
      <c r="AB339" s="56">
        <f t="shared" si="863"/>
        <v>0.9</v>
      </c>
      <c r="AC339" s="62">
        <f t="shared" si="834"/>
        <v>0.4</v>
      </c>
      <c r="AD339" s="58">
        <f t="shared" si="872"/>
        <v>19271700</v>
      </c>
      <c r="AE339" s="59">
        <f t="shared" si="873"/>
        <v>7708680</v>
      </c>
      <c r="AF339" s="51">
        <f t="shared" si="835"/>
        <v>6</v>
      </c>
      <c r="AG339" s="59">
        <f>(AD339-AE339)/AF339</f>
        <v>1927170</v>
      </c>
      <c r="AH339" s="59">
        <f t="shared" si="874"/>
        <v>2141300</v>
      </c>
    </row>
    <row r="340" customFormat="1" ht="18" customHeight="1" spans="1:34">
      <c r="A340" s="67" t="str">
        <f t="shared" ref="A340:G340" si="893">A339</f>
        <v>B</v>
      </c>
      <c r="B340" s="77" t="str">
        <f t="shared" si="893"/>
        <v>12</v>
      </c>
      <c r="C340" s="78" t="str">
        <f t="shared" si="893"/>
        <v>07</v>
      </c>
      <c r="D340" s="68" t="str">
        <f t="shared" si="893"/>
        <v>B07-12</v>
      </c>
      <c r="E340" s="68">
        <f t="shared" si="893"/>
        <v>68</v>
      </c>
      <c r="F340" s="68">
        <f t="shared" si="893"/>
        <v>10</v>
      </c>
      <c r="G340" s="68">
        <f t="shared" si="893"/>
        <v>58</v>
      </c>
      <c r="H340" s="69"/>
      <c r="I340" s="69">
        <f t="shared" si="889"/>
        <v>10948000</v>
      </c>
      <c r="J340" s="55">
        <f t="shared" si="868"/>
        <v>10948000</v>
      </c>
      <c r="K340" s="56">
        <f t="shared" si="861"/>
        <v>0.8</v>
      </c>
      <c r="L340" s="57">
        <f t="shared" si="830"/>
        <v>1</v>
      </c>
      <c r="M340" s="58">
        <f t="shared" si="869"/>
        <v>8758400</v>
      </c>
      <c r="N340" s="59">
        <f t="shared" si="870"/>
        <v>8758400</v>
      </c>
      <c r="O340" s="51">
        <f t="shared" si="831"/>
        <v>0</v>
      </c>
      <c r="P340" s="59">
        <v>0</v>
      </c>
      <c r="Q340" s="59">
        <f t="shared" si="871"/>
        <v>2189600</v>
      </c>
      <c r="R340" s="68" t="s">
        <v>46</v>
      </c>
      <c r="S340" s="77" t="s">
        <v>36</v>
      </c>
      <c r="T340" s="78" t="s">
        <v>29</v>
      </c>
      <c r="U340" s="68" t="str">
        <f t="shared" si="876"/>
        <v>C05-12</v>
      </c>
      <c r="V340" s="68">
        <v>133</v>
      </c>
      <c r="W340" s="68">
        <v>19</v>
      </c>
      <c r="X340" s="68">
        <v>114</v>
      </c>
      <c r="Y340" s="69"/>
      <c r="Z340" s="69"/>
      <c r="AA340" s="60">
        <f t="shared" si="890"/>
        <v>21413000</v>
      </c>
      <c r="AB340" s="56">
        <f t="shared" si="863"/>
        <v>0.8</v>
      </c>
      <c r="AC340" s="62">
        <f t="shared" si="834"/>
        <v>1</v>
      </c>
      <c r="AD340" s="58">
        <f t="shared" si="872"/>
        <v>17130400</v>
      </c>
      <c r="AE340" s="59">
        <f t="shared" si="873"/>
        <v>17130400</v>
      </c>
      <c r="AF340" s="51">
        <f t="shared" si="835"/>
        <v>0</v>
      </c>
      <c r="AG340" s="59">
        <f t="shared" ref="AG340:AG344" si="894">(AD340-AE340)/8</f>
        <v>0</v>
      </c>
      <c r="AH340" s="59">
        <f t="shared" si="874"/>
        <v>4282600</v>
      </c>
    </row>
    <row r="341" customFormat="1" ht="18" customHeight="1" spans="1:34">
      <c r="A341" s="50" t="s">
        <v>45</v>
      </c>
      <c r="B341" s="77" t="s">
        <v>37</v>
      </c>
      <c r="C341" s="78" t="s">
        <v>31</v>
      </c>
      <c r="D341" s="53" t="str">
        <f>A341&amp;C341&amp;"-"&amp;B341</f>
        <v>B07-13</v>
      </c>
      <c r="E341" s="53">
        <v>67</v>
      </c>
      <c r="F341" s="53">
        <f>E341-G341</f>
        <v>10</v>
      </c>
      <c r="G341" s="53">
        <v>57</v>
      </c>
      <c r="H341" s="54">
        <f>H338+1000</f>
        <v>162000</v>
      </c>
      <c r="I341" s="54">
        <f>H341*E341</f>
        <v>10854000</v>
      </c>
      <c r="J341" s="55">
        <f t="shared" si="868"/>
        <v>10854000</v>
      </c>
      <c r="K341" s="56">
        <f t="shared" si="861"/>
        <v>0.95</v>
      </c>
      <c r="L341" s="57">
        <f t="shared" si="830"/>
        <v>0.2</v>
      </c>
      <c r="M341" s="58">
        <f t="shared" si="869"/>
        <v>10311300</v>
      </c>
      <c r="N341" s="59">
        <f t="shared" si="870"/>
        <v>2062260</v>
      </c>
      <c r="O341" s="51">
        <f t="shared" si="831"/>
        <v>8</v>
      </c>
      <c r="P341" s="59">
        <f t="shared" ref="P341:P345" si="895">(M341-N341)/O341</f>
        <v>1031130</v>
      </c>
      <c r="Q341" s="59">
        <f t="shared" si="871"/>
        <v>542700</v>
      </c>
      <c r="R341" s="53" t="s">
        <v>46</v>
      </c>
      <c r="S341" s="77" t="s">
        <v>37</v>
      </c>
      <c r="T341" s="78" t="s">
        <v>29</v>
      </c>
      <c r="U341" s="53" t="str">
        <f t="shared" si="876"/>
        <v>C05-13</v>
      </c>
      <c r="V341" s="53">
        <v>132</v>
      </c>
      <c r="W341" s="53">
        <v>19</v>
      </c>
      <c r="X341" s="53">
        <v>113</v>
      </c>
      <c r="Y341" s="54">
        <f>Y338+1000</f>
        <v>162000</v>
      </c>
      <c r="Z341" s="54">
        <f>Y341*V341</f>
        <v>21384000</v>
      </c>
      <c r="AA341" s="60">
        <f>V341*Y341</f>
        <v>21384000</v>
      </c>
      <c r="AB341" s="56">
        <f t="shared" si="863"/>
        <v>0.95</v>
      </c>
      <c r="AC341" s="56">
        <f t="shared" si="834"/>
        <v>0.2</v>
      </c>
      <c r="AD341" s="58">
        <f t="shared" si="872"/>
        <v>20314800</v>
      </c>
      <c r="AE341" s="59">
        <f t="shared" si="873"/>
        <v>4062960</v>
      </c>
      <c r="AF341" s="51">
        <f t="shared" si="835"/>
        <v>8</v>
      </c>
      <c r="AG341" s="59">
        <f t="shared" si="894"/>
        <v>2031480</v>
      </c>
      <c r="AH341" s="59">
        <f t="shared" si="874"/>
        <v>1069200</v>
      </c>
    </row>
    <row r="342" customFormat="1" ht="18" customHeight="1" spans="1:34">
      <c r="A342" s="64" t="str">
        <f t="shared" ref="A342:G342" si="896">A341</f>
        <v>B</v>
      </c>
      <c r="B342" s="77" t="str">
        <f t="shared" si="896"/>
        <v>13</v>
      </c>
      <c r="C342" s="78" t="str">
        <f t="shared" si="896"/>
        <v>07</v>
      </c>
      <c r="D342" s="65" t="str">
        <f t="shared" si="896"/>
        <v>B07-13</v>
      </c>
      <c r="E342" s="65">
        <f t="shared" si="896"/>
        <v>67</v>
      </c>
      <c r="F342" s="65">
        <f t="shared" si="896"/>
        <v>10</v>
      </c>
      <c r="G342" s="65">
        <f t="shared" si="896"/>
        <v>57</v>
      </c>
      <c r="H342" s="66"/>
      <c r="I342" s="66">
        <f t="shared" ref="I342:I346" si="897">I341</f>
        <v>10854000</v>
      </c>
      <c r="J342" s="55">
        <f t="shared" si="868"/>
        <v>10854000</v>
      </c>
      <c r="K342" s="56">
        <f t="shared" si="861"/>
        <v>0.9</v>
      </c>
      <c r="L342" s="57">
        <f t="shared" si="830"/>
        <v>0.4</v>
      </c>
      <c r="M342" s="58">
        <f t="shared" si="869"/>
        <v>9768600</v>
      </c>
      <c r="N342" s="59">
        <f t="shared" si="870"/>
        <v>3907440</v>
      </c>
      <c r="O342" s="51">
        <f t="shared" si="831"/>
        <v>6</v>
      </c>
      <c r="P342" s="59">
        <f t="shared" si="895"/>
        <v>976860</v>
      </c>
      <c r="Q342" s="59">
        <f t="shared" si="871"/>
        <v>1085400</v>
      </c>
      <c r="R342" s="65" t="s">
        <v>46</v>
      </c>
      <c r="S342" s="77" t="s">
        <v>37</v>
      </c>
      <c r="T342" s="78" t="s">
        <v>29</v>
      </c>
      <c r="U342" s="65" t="str">
        <f t="shared" si="876"/>
        <v>C05-13</v>
      </c>
      <c r="V342" s="65">
        <v>132</v>
      </c>
      <c r="W342" s="65">
        <v>19</v>
      </c>
      <c r="X342" s="65">
        <v>113</v>
      </c>
      <c r="Y342" s="66"/>
      <c r="Z342" s="66"/>
      <c r="AA342" s="60">
        <f t="shared" ref="AA342:AA346" si="898">AA341</f>
        <v>21384000</v>
      </c>
      <c r="AB342" s="56">
        <f t="shared" si="863"/>
        <v>0.9</v>
      </c>
      <c r="AC342" s="62">
        <f t="shared" si="834"/>
        <v>0.4</v>
      </c>
      <c r="AD342" s="58">
        <f t="shared" si="872"/>
        <v>19245600</v>
      </c>
      <c r="AE342" s="59">
        <f t="shared" si="873"/>
        <v>7698240</v>
      </c>
      <c r="AF342" s="51">
        <f t="shared" si="835"/>
        <v>6</v>
      </c>
      <c r="AG342" s="59">
        <f>(AD342-AE342)/AF342</f>
        <v>1924560</v>
      </c>
      <c r="AH342" s="59">
        <f t="shared" si="874"/>
        <v>2138400</v>
      </c>
    </row>
    <row r="343" customFormat="1" ht="18" customHeight="1" spans="1:34">
      <c r="A343" s="67" t="str">
        <f t="shared" ref="A343:G343" si="899">A342</f>
        <v>B</v>
      </c>
      <c r="B343" s="77" t="str">
        <f t="shared" si="899"/>
        <v>13</v>
      </c>
      <c r="C343" s="78" t="str">
        <f t="shared" si="899"/>
        <v>07</v>
      </c>
      <c r="D343" s="68" t="str">
        <f t="shared" si="899"/>
        <v>B07-13</v>
      </c>
      <c r="E343" s="68">
        <f t="shared" si="899"/>
        <v>67</v>
      </c>
      <c r="F343" s="68">
        <f t="shared" si="899"/>
        <v>10</v>
      </c>
      <c r="G343" s="68">
        <f t="shared" si="899"/>
        <v>57</v>
      </c>
      <c r="H343" s="69"/>
      <c r="I343" s="69">
        <f t="shared" si="897"/>
        <v>10854000</v>
      </c>
      <c r="J343" s="55">
        <f t="shared" si="868"/>
        <v>10854000</v>
      </c>
      <c r="K343" s="56">
        <f t="shared" si="861"/>
        <v>0.8</v>
      </c>
      <c r="L343" s="57">
        <f t="shared" si="830"/>
        <v>1</v>
      </c>
      <c r="M343" s="58">
        <f t="shared" si="869"/>
        <v>8683200</v>
      </c>
      <c r="N343" s="59">
        <f t="shared" si="870"/>
        <v>8683200</v>
      </c>
      <c r="O343" s="51">
        <f t="shared" si="831"/>
        <v>0</v>
      </c>
      <c r="P343" s="59">
        <v>0</v>
      </c>
      <c r="Q343" s="59">
        <f t="shared" si="871"/>
        <v>2170800</v>
      </c>
      <c r="R343" s="68" t="s">
        <v>46</v>
      </c>
      <c r="S343" s="77" t="s">
        <v>37</v>
      </c>
      <c r="T343" s="78" t="s">
        <v>29</v>
      </c>
      <c r="U343" s="68" t="str">
        <f t="shared" si="876"/>
        <v>C05-13</v>
      </c>
      <c r="V343" s="68">
        <v>132</v>
      </c>
      <c r="W343" s="68">
        <v>19</v>
      </c>
      <c r="X343" s="68">
        <v>113</v>
      </c>
      <c r="Y343" s="69"/>
      <c r="Z343" s="69"/>
      <c r="AA343" s="60">
        <f t="shared" si="898"/>
        <v>21384000</v>
      </c>
      <c r="AB343" s="56">
        <f t="shared" si="863"/>
        <v>0.8</v>
      </c>
      <c r="AC343" s="62">
        <f t="shared" si="834"/>
        <v>1</v>
      </c>
      <c r="AD343" s="58">
        <f t="shared" si="872"/>
        <v>17107200</v>
      </c>
      <c r="AE343" s="59">
        <f t="shared" si="873"/>
        <v>17107200</v>
      </c>
      <c r="AF343" s="51">
        <f t="shared" si="835"/>
        <v>0</v>
      </c>
      <c r="AG343" s="59">
        <f t="shared" si="894"/>
        <v>0</v>
      </c>
      <c r="AH343" s="59">
        <f t="shared" si="874"/>
        <v>4276800</v>
      </c>
    </row>
    <row r="344" customFormat="1" ht="18" customHeight="1" spans="1:34">
      <c r="A344" s="50" t="s">
        <v>45</v>
      </c>
      <c r="B344" s="77" t="s">
        <v>38</v>
      </c>
      <c r="C344" s="78" t="s">
        <v>31</v>
      </c>
      <c r="D344" s="53" t="str">
        <f>A344&amp;C344&amp;"-"&amp;B344</f>
        <v>B07-14</v>
      </c>
      <c r="E344" s="53">
        <v>67</v>
      </c>
      <c r="F344" s="53">
        <f>E344-G344</f>
        <v>10</v>
      </c>
      <c r="G344" s="53">
        <v>57</v>
      </c>
      <c r="H344" s="54">
        <f>H341+1000</f>
        <v>163000</v>
      </c>
      <c r="I344" s="54">
        <f>H344*E344</f>
        <v>10921000</v>
      </c>
      <c r="J344" s="55">
        <f t="shared" si="868"/>
        <v>10921000</v>
      </c>
      <c r="K344" s="56">
        <f t="shared" si="861"/>
        <v>0.95</v>
      </c>
      <c r="L344" s="57">
        <f t="shared" si="830"/>
        <v>0.2</v>
      </c>
      <c r="M344" s="58">
        <f t="shared" si="869"/>
        <v>10374950</v>
      </c>
      <c r="N344" s="59">
        <f t="shared" si="870"/>
        <v>2074990</v>
      </c>
      <c r="O344" s="51">
        <f t="shared" si="831"/>
        <v>8</v>
      </c>
      <c r="P344" s="59">
        <f t="shared" si="895"/>
        <v>1037495</v>
      </c>
      <c r="Q344" s="59">
        <f t="shared" si="871"/>
        <v>546050</v>
      </c>
      <c r="R344" s="53" t="s">
        <v>46</v>
      </c>
      <c r="S344" s="77" t="s">
        <v>38</v>
      </c>
      <c r="T344" s="78" t="s">
        <v>29</v>
      </c>
      <c r="U344" s="53" t="str">
        <f t="shared" si="876"/>
        <v>C05-14</v>
      </c>
      <c r="V344" s="53">
        <v>130</v>
      </c>
      <c r="W344" s="53">
        <v>19</v>
      </c>
      <c r="X344" s="53">
        <v>111</v>
      </c>
      <c r="Y344" s="54">
        <f>Y341+1000</f>
        <v>163000</v>
      </c>
      <c r="Z344" s="54">
        <f>Y344*V344</f>
        <v>21190000</v>
      </c>
      <c r="AA344" s="60">
        <f>V344*Y344</f>
        <v>21190000</v>
      </c>
      <c r="AB344" s="56">
        <f t="shared" si="863"/>
        <v>0.95</v>
      </c>
      <c r="AC344" s="56">
        <f t="shared" si="834"/>
        <v>0.2</v>
      </c>
      <c r="AD344" s="58">
        <f t="shared" si="872"/>
        <v>20130500</v>
      </c>
      <c r="AE344" s="59">
        <f t="shared" si="873"/>
        <v>4026100</v>
      </c>
      <c r="AF344" s="51">
        <f t="shared" si="835"/>
        <v>8</v>
      </c>
      <c r="AG344" s="59">
        <f t="shared" si="894"/>
        <v>2013050</v>
      </c>
      <c r="AH344" s="59">
        <f t="shared" si="874"/>
        <v>1059500</v>
      </c>
    </row>
    <row r="345" customFormat="1" ht="18" customHeight="1" spans="1:34">
      <c r="A345" s="64" t="str">
        <f t="shared" ref="A345:G345" si="900">A344</f>
        <v>B</v>
      </c>
      <c r="B345" s="77" t="str">
        <f t="shared" si="900"/>
        <v>14</v>
      </c>
      <c r="C345" s="78" t="str">
        <f t="shared" si="900"/>
        <v>07</v>
      </c>
      <c r="D345" s="65" t="str">
        <f t="shared" si="900"/>
        <v>B07-14</v>
      </c>
      <c r="E345" s="65">
        <f t="shared" si="900"/>
        <v>67</v>
      </c>
      <c r="F345" s="65">
        <f t="shared" si="900"/>
        <v>10</v>
      </c>
      <c r="G345" s="65">
        <f t="shared" si="900"/>
        <v>57</v>
      </c>
      <c r="H345" s="66"/>
      <c r="I345" s="66">
        <f t="shared" si="897"/>
        <v>10921000</v>
      </c>
      <c r="J345" s="55">
        <f t="shared" si="868"/>
        <v>10921000</v>
      </c>
      <c r="K345" s="56">
        <f t="shared" si="861"/>
        <v>0.9</v>
      </c>
      <c r="L345" s="57">
        <f t="shared" si="830"/>
        <v>0.4</v>
      </c>
      <c r="M345" s="58">
        <f t="shared" si="869"/>
        <v>9828900</v>
      </c>
      <c r="N345" s="59">
        <f t="shared" si="870"/>
        <v>3931560</v>
      </c>
      <c r="O345" s="51">
        <f t="shared" si="831"/>
        <v>6</v>
      </c>
      <c r="P345" s="59">
        <f t="shared" si="895"/>
        <v>982890</v>
      </c>
      <c r="Q345" s="59">
        <f t="shared" si="871"/>
        <v>1092100</v>
      </c>
      <c r="R345" s="65" t="s">
        <v>46</v>
      </c>
      <c r="S345" s="77" t="s">
        <v>38</v>
      </c>
      <c r="T345" s="78" t="s">
        <v>29</v>
      </c>
      <c r="U345" s="65" t="str">
        <f t="shared" si="876"/>
        <v>C05-14</v>
      </c>
      <c r="V345" s="65">
        <v>130</v>
      </c>
      <c r="W345" s="65">
        <v>19</v>
      </c>
      <c r="X345" s="65">
        <v>111</v>
      </c>
      <c r="Y345" s="66"/>
      <c r="Z345" s="66"/>
      <c r="AA345" s="60">
        <f t="shared" si="898"/>
        <v>21190000</v>
      </c>
      <c r="AB345" s="56">
        <f t="shared" si="863"/>
        <v>0.9</v>
      </c>
      <c r="AC345" s="62">
        <f t="shared" si="834"/>
        <v>0.4</v>
      </c>
      <c r="AD345" s="58">
        <f t="shared" si="872"/>
        <v>19071000</v>
      </c>
      <c r="AE345" s="59">
        <f t="shared" si="873"/>
        <v>7628400</v>
      </c>
      <c r="AF345" s="51">
        <f t="shared" si="835"/>
        <v>6</v>
      </c>
      <c r="AG345" s="59">
        <f>(AD345-AE345)/AF345</f>
        <v>1907100</v>
      </c>
      <c r="AH345" s="59">
        <f t="shared" si="874"/>
        <v>2119000</v>
      </c>
    </row>
    <row r="346" customFormat="1" ht="18" customHeight="1" spans="1:34">
      <c r="A346" s="67" t="str">
        <f t="shared" ref="A346:G346" si="901">A345</f>
        <v>B</v>
      </c>
      <c r="B346" s="77" t="str">
        <f t="shared" si="901"/>
        <v>14</v>
      </c>
      <c r="C346" s="78" t="str">
        <f t="shared" si="901"/>
        <v>07</v>
      </c>
      <c r="D346" s="68" t="str">
        <f t="shared" si="901"/>
        <v>B07-14</v>
      </c>
      <c r="E346" s="68">
        <f t="shared" si="901"/>
        <v>67</v>
      </c>
      <c r="F346" s="68">
        <f t="shared" si="901"/>
        <v>10</v>
      </c>
      <c r="G346" s="68">
        <f t="shared" si="901"/>
        <v>57</v>
      </c>
      <c r="H346" s="69"/>
      <c r="I346" s="69">
        <f t="shared" si="897"/>
        <v>10921000</v>
      </c>
      <c r="J346" s="55">
        <f t="shared" si="868"/>
        <v>10921000</v>
      </c>
      <c r="K346" s="56">
        <f t="shared" si="861"/>
        <v>0.8</v>
      </c>
      <c r="L346" s="57">
        <f t="shared" si="830"/>
        <v>1</v>
      </c>
      <c r="M346" s="58">
        <f t="shared" si="869"/>
        <v>8736800</v>
      </c>
      <c r="N346" s="59">
        <f t="shared" si="870"/>
        <v>8736800</v>
      </c>
      <c r="O346" s="51">
        <f t="shared" si="831"/>
        <v>0</v>
      </c>
      <c r="P346" s="59">
        <v>0</v>
      </c>
      <c r="Q346" s="59">
        <f t="shared" si="871"/>
        <v>2184200</v>
      </c>
      <c r="R346" s="68" t="s">
        <v>46</v>
      </c>
      <c r="S346" s="77" t="s">
        <v>38</v>
      </c>
      <c r="T346" s="78" t="s">
        <v>29</v>
      </c>
      <c r="U346" s="68" t="str">
        <f t="shared" si="876"/>
        <v>C05-14</v>
      </c>
      <c r="V346" s="68">
        <v>130</v>
      </c>
      <c r="W346" s="68">
        <v>19</v>
      </c>
      <c r="X346" s="68">
        <v>111</v>
      </c>
      <c r="Y346" s="69"/>
      <c r="Z346" s="69"/>
      <c r="AA346" s="60">
        <f t="shared" si="898"/>
        <v>21190000</v>
      </c>
      <c r="AB346" s="56">
        <f t="shared" si="863"/>
        <v>0.8</v>
      </c>
      <c r="AC346" s="62">
        <f t="shared" si="834"/>
        <v>1</v>
      </c>
      <c r="AD346" s="58">
        <f t="shared" si="872"/>
        <v>16952000</v>
      </c>
      <c r="AE346" s="59">
        <f t="shared" si="873"/>
        <v>16952000</v>
      </c>
      <c r="AF346" s="51">
        <f t="shared" si="835"/>
        <v>0</v>
      </c>
      <c r="AG346" s="59">
        <f t="shared" ref="AG346:AG350" si="902">(AD346-AE346)/8</f>
        <v>0</v>
      </c>
      <c r="AH346" s="59">
        <f t="shared" si="874"/>
        <v>4238000</v>
      </c>
    </row>
    <row r="347" customFormat="1" ht="18" customHeight="1" spans="1:34">
      <c r="A347" s="50" t="s">
        <v>45</v>
      </c>
      <c r="B347" s="77" t="s">
        <v>39</v>
      </c>
      <c r="C347" s="78" t="s">
        <v>31</v>
      </c>
      <c r="D347" s="53" t="str">
        <f>A347&amp;C347&amp;"-"&amp;B347</f>
        <v>B07-15</v>
      </c>
      <c r="E347" s="53">
        <v>66</v>
      </c>
      <c r="F347" s="53">
        <f>E347-G347</f>
        <v>10</v>
      </c>
      <c r="G347" s="53">
        <v>56</v>
      </c>
      <c r="H347" s="54">
        <f>H344+1000</f>
        <v>164000</v>
      </c>
      <c r="I347" s="54">
        <f>H347*E347</f>
        <v>10824000</v>
      </c>
      <c r="J347" s="55">
        <f t="shared" si="868"/>
        <v>10824000</v>
      </c>
      <c r="K347" s="56">
        <f t="shared" si="861"/>
        <v>0.95</v>
      </c>
      <c r="L347" s="57">
        <f t="shared" si="830"/>
        <v>0.2</v>
      </c>
      <c r="M347" s="58">
        <f t="shared" si="869"/>
        <v>10282800</v>
      </c>
      <c r="N347" s="59">
        <f t="shared" si="870"/>
        <v>2056560</v>
      </c>
      <c r="O347" s="51">
        <f t="shared" si="831"/>
        <v>8</v>
      </c>
      <c r="P347" s="59">
        <f t="shared" ref="P347:P351" si="903">(M347-N347)/O347</f>
        <v>1028280</v>
      </c>
      <c r="Q347" s="59">
        <f t="shared" si="871"/>
        <v>541200</v>
      </c>
      <c r="R347" s="53" t="s">
        <v>46</v>
      </c>
      <c r="S347" s="77" t="s">
        <v>39</v>
      </c>
      <c r="T347" s="78" t="s">
        <v>29</v>
      </c>
      <c r="U347" s="53" t="str">
        <f t="shared" si="876"/>
        <v>C05-15</v>
      </c>
      <c r="V347" s="53">
        <v>128</v>
      </c>
      <c r="W347" s="53">
        <v>19</v>
      </c>
      <c r="X347" s="53">
        <v>109</v>
      </c>
      <c r="Y347" s="54">
        <f>Y344+1000</f>
        <v>164000</v>
      </c>
      <c r="Z347" s="54">
        <f>Y347*V347</f>
        <v>20992000</v>
      </c>
      <c r="AA347" s="60">
        <f>V347*Y347</f>
        <v>20992000</v>
      </c>
      <c r="AB347" s="56">
        <f t="shared" si="863"/>
        <v>0.95</v>
      </c>
      <c r="AC347" s="56">
        <f t="shared" si="834"/>
        <v>0.2</v>
      </c>
      <c r="AD347" s="58">
        <f t="shared" si="872"/>
        <v>19942400</v>
      </c>
      <c r="AE347" s="59">
        <f t="shared" si="873"/>
        <v>3988480</v>
      </c>
      <c r="AF347" s="51">
        <f t="shared" si="835"/>
        <v>8</v>
      </c>
      <c r="AG347" s="59">
        <f t="shared" si="902"/>
        <v>1994240</v>
      </c>
      <c r="AH347" s="59">
        <f t="shared" si="874"/>
        <v>1049600</v>
      </c>
    </row>
    <row r="348" customFormat="1" ht="18" customHeight="1" spans="1:34">
      <c r="A348" s="64" t="str">
        <f t="shared" ref="A348:G348" si="904">A347</f>
        <v>B</v>
      </c>
      <c r="B348" s="77" t="str">
        <f t="shared" si="904"/>
        <v>15</v>
      </c>
      <c r="C348" s="78" t="str">
        <f t="shared" si="904"/>
        <v>07</v>
      </c>
      <c r="D348" s="65" t="str">
        <f t="shared" si="904"/>
        <v>B07-15</v>
      </c>
      <c r="E348" s="65">
        <f t="shared" si="904"/>
        <v>66</v>
      </c>
      <c r="F348" s="65">
        <f t="shared" si="904"/>
        <v>10</v>
      </c>
      <c r="G348" s="65">
        <f t="shared" si="904"/>
        <v>56</v>
      </c>
      <c r="H348" s="66"/>
      <c r="I348" s="66">
        <f t="shared" ref="I348:I352" si="905">I347</f>
        <v>10824000</v>
      </c>
      <c r="J348" s="55">
        <f t="shared" si="868"/>
        <v>10824000</v>
      </c>
      <c r="K348" s="56">
        <f t="shared" si="861"/>
        <v>0.9</v>
      </c>
      <c r="L348" s="57">
        <f t="shared" si="830"/>
        <v>0.4</v>
      </c>
      <c r="M348" s="58">
        <f t="shared" si="869"/>
        <v>9741600</v>
      </c>
      <c r="N348" s="59">
        <f t="shared" si="870"/>
        <v>3896640</v>
      </c>
      <c r="O348" s="51">
        <f t="shared" si="831"/>
        <v>6</v>
      </c>
      <c r="P348" s="59">
        <f t="shared" si="903"/>
        <v>974160</v>
      </c>
      <c r="Q348" s="59">
        <f t="shared" si="871"/>
        <v>1082400</v>
      </c>
      <c r="R348" s="65" t="s">
        <v>46</v>
      </c>
      <c r="S348" s="77" t="s">
        <v>39</v>
      </c>
      <c r="T348" s="78" t="s">
        <v>29</v>
      </c>
      <c r="U348" s="65" t="str">
        <f t="shared" si="876"/>
        <v>C05-15</v>
      </c>
      <c r="V348" s="65">
        <v>128</v>
      </c>
      <c r="W348" s="65">
        <v>19</v>
      </c>
      <c r="X348" s="65">
        <v>109</v>
      </c>
      <c r="Y348" s="66"/>
      <c r="Z348" s="66"/>
      <c r="AA348" s="60">
        <f t="shared" ref="AA348:AA352" si="906">AA347</f>
        <v>20992000</v>
      </c>
      <c r="AB348" s="56">
        <f t="shared" si="863"/>
        <v>0.9</v>
      </c>
      <c r="AC348" s="62">
        <f t="shared" si="834"/>
        <v>0.4</v>
      </c>
      <c r="AD348" s="58">
        <f t="shared" si="872"/>
        <v>18892800</v>
      </c>
      <c r="AE348" s="59">
        <f t="shared" si="873"/>
        <v>7557120</v>
      </c>
      <c r="AF348" s="51">
        <f t="shared" si="835"/>
        <v>6</v>
      </c>
      <c r="AG348" s="59">
        <f>(AD348-AE348)/AF348</f>
        <v>1889280</v>
      </c>
      <c r="AH348" s="59">
        <f t="shared" si="874"/>
        <v>2099200</v>
      </c>
    </row>
    <row r="349" customFormat="1" ht="18" customHeight="1" spans="1:34">
      <c r="A349" s="67" t="str">
        <f t="shared" ref="A349:G349" si="907">A348</f>
        <v>B</v>
      </c>
      <c r="B349" s="77" t="str">
        <f t="shared" si="907"/>
        <v>15</v>
      </c>
      <c r="C349" s="78" t="str">
        <f t="shared" si="907"/>
        <v>07</v>
      </c>
      <c r="D349" s="68" t="str">
        <f t="shared" si="907"/>
        <v>B07-15</v>
      </c>
      <c r="E349" s="68">
        <f t="shared" si="907"/>
        <v>66</v>
      </c>
      <c r="F349" s="68">
        <f t="shared" si="907"/>
        <v>10</v>
      </c>
      <c r="G349" s="68">
        <f t="shared" si="907"/>
        <v>56</v>
      </c>
      <c r="H349" s="69"/>
      <c r="I349" s="69">
        <f t="shared" si="905"/>
        <v>10824000</v>
      </c>
      <c r="J349" s="55">
        <f t="shared" si="868"/>
        <v>10824000</v>
      </c>
      <c r="K349" s="56">
        <f t="shared" si="861"/>
        <v>0.8</v>
      </c>
      <c r="L349" s="57">
        <f t="shared" si="830"/>
        <v>1</v>
      </c>
      <c r="M349" s="58">
        <f t="shared" si="869"/>
        <v>8659200</v>
      </c>
      <c r="N349" s="59">
        <f t="shared" si="870"/>
        <v>8659200</v>
      </c>
      <c r="O349" s="51">
        <f t="shared" si="831"/>
        <v>0</v>
      </c>
      <c r="P349" s="59">
        <v>0</v>
      </c>
      <c r="Q349" s="59">
        <f t="shared" si="871"/>
        <v>2164800</v>
      </c>
      <c r="R349" s="68" t="s">
        <v>46</v>
      </c>
      <c r="S349" s="77" t="s">
        <v>39</v>
      </c>
      <c r="T349" s="78" t="s">
        <v>29</v>
      </c>
      <c r="U349" s="68" t="str">
        <f t="shared" si="876"/>
        <v>C05-15</v>
      </c>
      <c r="V349" s="68">
        <v>128</v>
      </c>
      <c r="W349" s="68">
        <v>19</v>
      </c>
      <c r="X349" s="68">
        <v>109</v>
      </c>
      <c r="Y349" s="69"/>
      <c r="Z349" s="69"/>
      <c r="AA349" s="60">
        <f t="shared" si="906"/>
        <v>20992000</v>
      </c>
      <c r="AB349" s="56">
        <f t="shared" si="863"/>
        <v>0.8</v>
      </c>
      <c r="AC349" s="62">
        <f t="shared" si="834"/>
        <v>1</v>
      </c>
      <c r="AD349" s="58">
        <f t="shared" si="872"/>
        <v>16793600</v>
      </c>
      <c r="AE349" s="59">
        <f t="shared" si="873"/>
        <v>16793600</v>
      </c>
      <c r="AF349" s="51">
        <f t="shared" si="835"/>
        <v>0</v>
      </c>
      <c r="AG349" s="59">
        <f t="shared" si="902"/>
        <v>0</v>
      </c>
      <c r="AH349" s="59">
        <f t="shared" si="874"/>
        <v>4198400</v>
      </c>
    </row>
    <row r="350" customFormat="1" ht="18" customHeight="1" spans="1:34">
      <c r="A350" s="50" t="s">
        <v>45</v>
      </c>
      <c r="B350" s="77" t="s">
        <v>40</v>
      </c>
      <c r="C350" s="78" t="s">
        <v>31</v>
      </c>
      <c r="D350" s="53" t="str">
        <f>A350&amp;C350&amp;"-"&amp;B350</f>
        <v>B07-16</v>
      </c>
      <c r="E350" s="53">
        <v>66</v>
      </c>
      <c r="F350" s="53">
        <f>E350-G350</f>
        <v>10</v>
      </c>
      <c r="G350" s="53">
        <v>56</v>
      </c>
      <c r="H350" s="54">
        <f>H347+1000</f>
        <v>165000</v>
      </c>
      <c r="I350" s="54">
        <f>H350*E350</f>
        <v>10890000</v>
      </c>
      <c r="J350" s="55">
        <f t="shared" si="868"/>
        <v>10890000</v>
      </c>
      <c r="K350" s="56">
        <f t="shared" si="861"/>
        <v>0.95</v>
      </c>
      <c r="L350" s="57">
        <f t="shared" si="830"/>
        <v>0.2</v>
      </c>
      <c r="M350" s="58">
        <f t="shared" si="869"/>
        <v>10345500</v>
      </c>
      <c r="N350" s="59">
        <f t="shared" si="870"/>
        <v>2069100</v>
      </c>
      <c r="O350" s="51">
        <f t="shared" si="831"/>
        <v>8</v>
      </c>
      <c r="P350" s="59">
        <f t="shared" si="903"/>
        <v>1034550</v>
      </c>
      <c r="Q350" s="59">
        <f t="shared" si="871"/>
        <v>544500</v>
      </c>
      <c r="R350" s="53" t="s">
        <v>46</v>
      </c>
      <c r="S350" s="77" t="s">
        <v>40</v>
      </c>
      <c r="T350" s="78" t="s">
        <v>29</v>
      </c>
      <c r="U350" s="53" t="str">
        <f t="shared" si="876"/>
        <v>C05-16</v>
      </c>
      <c r="V350" s="53">
        <v>126</v>
      </c>
      <c r="W350" s="53">
        <v>19</v>
      </c>
      <c r="X350" s="53">
        <v>107</v>
      </c>
      <c r="Y350" s="54">
        <f>Y347+1000</f>
        <v>165000</v>
      </c>
      <c r="Z350" s="54">
        <f>Y350*V350</f>
        <v>20790000</v>
      </c>
      <c r="AA350" s="60">
        <f>V350*Y350</f>
        <v>20790000</v>
      </c>
      <c r="AB350" s="56">
        <f t="shared" si="863"/>
        <v>0.95</v>
      </c>
      <c r="AC350" s="56">
        <f t="shared" si="834"/>
        <v>0.2</v>
      </c>
      <c r="AD350" s="58">
        <f t="shared" si="872"/>
        <v>19750500</v>
      </c>
      <c r="AE350" s="59">
        <f t="shared" si="873"/>
        <v>3950100</v>
      </c>
      <c r="AF350" s="51">
        <f t="shared" si="835"/>
        <v>8</v>
      </c>
      <c r="AG350" s="59">
        <f t="shared" si="902"/>
        <v>1975050</v>
      </c>
      <c r="AH350" s="59">
        <f t="shared" si="874"/>
        <v>1039500</v>
      </c>
    </row>
    <row r="351" customFormat="1" ht="18" customHeight="1" spans="1:34">
      <c r="A351" s="64" t="str">
        <f t="shared" ref="A351:G351" si="908">A350</f>
        <v>B</v>
      </c>
      <c r="B351" s="77" t="str">
        <f t="shared" si="908"/>
        <v>16</v>
      </c>
      <c r="C351" s="78" t="str">
        <f t="shared" si="908"/>
        <v>07</v>
      </c>
      <c r="D351" s="65" t="str">
        <f t="shared" si="908"/>
        <v>B07-16</v>
      </c>
      <c r="E351" s="65">
        <f t="shared" si="908"/>
        <v>66</v>
      </c>
      <c r="F351" s="65">
        <f t="shared" si="908"/>
        <v>10</v>
      </c>
      <c r="G351" s="65">
        <f t="shared" si="908"/>
        <v>56</v>
      </c>
      <c r="H351" s="66"/>
      <c r="I351" s="66">
        <f t="shared" si="905"/>
        <v>10890000</v>
      </c>
      <c r="J351" s="55">
        <f t="shared" si="868"/>
        <v>10890000</v>
      </c>
      <c r="K351" s="56">
        <f t="shared" si="861"/>
        <v>0.9</v>
      </c>
      <c r="L351" s="57">
        <f t="shared" si="830"/>
        <v>0.4</v>
      </c>
      <c r="M351" s="58">
        <f t="shared" si="869"/>
        <v>9801000</v>
      </c>
      <c r="N351" s="59">
        <f t="shared" si="870"/>
        <v>3920400</v>
      </c>
      <c r="O351" s="51">
        <f t="shared" si="831"/>
        <v>6</v>
      </c>
      <c r="P351" s="59">
        <f t="shared" si="903"/>
        <v>980100</v>
      </c>
      <c r="Q351" s="59">
        <f t="shared" si="871"/>
        <v>1089000</v>
      </c>
      <c r="R351" s="65" t="s">
        <v>46</v>
      </c>
      <c r="S351" s="77" t="s">
        <v>40</v>
      </c>
      <c r="T351" s="78" t="s">
        <v>29</v>
      </c>
      <c r="U351" s="65" t="str">
        <f t="shared" si="876"/>
        <v>C05-16</v>
      </c>
      <c r="V351" s="65">
        <v>126</v>
      </c>
      <c r="W351" s="65">
        <v>19</v>
      </c>
      <c r="X351" s="65">
        <v>107</v>
      </c>
      <c r="Y351" s="66"/>
      <c r="Z351" s="66"/>
      <c r="AA351" s="60">
        <f t="shared" si="906"/>
        <v>20790000</v>
      </c>
      <c r="AB351" s="56">
        <f t="shared" si="863"/>
        <v>0.9</v>
      </c>
      <c r="AC351" s="62">
        <f t="shared" si="834"/>
        <v>0.4</v>
      </c>
      <c r="AD351" s="58">
        <f t="shared" si="872"/>
        <v>18711000</v>
      </c>
      <c r="AE351" s="59">
        <f t="shared" si="873"/>
        <v>7484400</v>
      </c>
      <c r="AF351" s="51">
        <f t="shared" si="835"/>
        <v>6</v>
      </c>
      <c r="AG351" s="59">
        <f>(AD351-AE351)/AF351</f>
        <v>1871100</v>
      </c>
      <c r="AH351" s="59">
        <f t="shared" si="874"/>
        <v>2079000</v>
      </c>
    </row>
    <row r="352" customFormat="1" ht="18" customHeight="1" spans="1:34">
      <c r="A352" s="67" t="str">
        <f t="shared" ref="A352:G352" si="909">A351</f>
        <v>B</v>
      </c>
      <c r="B352" s="77" t="str">
        <f t="shared" si="909"/>
        <v>16</v>
      </c>
      <c r="C352" s="78" t="str">
        <f t="shared" si="909"/>
        <v>07</v>
      </c>
      <c r="D352" s="68" t="str">
        <f t="shared" si="909"/>
        <v>B07-16</v>
      </c>
      <c r="E352" s="68">
        <f t="shared" si="909"/>
        <v>66</v>
      </c>
      <c r="F352" s="68">
        <f t="shared" si="909"/>
        <v>10</v>
      </c>
      <c r="G352" s="68">
        <f t="shared" si="909"/>
        <v>56</v>
      </c>
      <c r="H352" s="69"/>
      <c r="I352" s="69">
        <f t="shared" si="905"/>
        <v>10890000</v>
      </c>
      <c r="J352" s="55">
        <f t="shared" si="868"/>
        <v>10890000</v>
      </c>
      <c r="K352" s="56">
        <f t="shared" si="861"/>
        <v>0.8</v>
      </c>
      <c r="L352" s="57">
        <f t="shared" si="830"/>
        <v>1</v>
      </c>
      <c r="M352" s="58">
        <f t="shared" si="869"/>
        <v>8712000</v>
      </c>
      <c r="N352" s="59">
        <f t="shared" si="870"/>
        <v>8712000</v>
      </c>
      <c r="O352" s="51">
        <f t="shared" si="831"/>
        <v>0</v>
      </c>
      <c r="P352" s="59">
        <v>0</v>
      </c>
      <c r="Q352" s="59">
        <f t="shared" si="871"/>
        <v>2178000</v>
      </c>
      <c r="R352" s="68" t="s">
        <v>46</v>
      </c>
      <c r="S352" s="77" t="s">
        <v>40</v>
      </c>
      <c r="T352" s="78" t="s">
        <v>29</v>
      </c>
      <c r="U352" s="68" t="str">
        <f t="shared" si="876"/>
        <v>C05-16</v>
      </c>
      <c r="V352" s="68">
        <v>126</v>
      </c>
      <c r="W352" s="68">
        <v>19</v>
      </c>
      <c r="X352" s="68">
        <v>107</v>
      </c>
      <c r="Y352" s="69"/>
      <c r="Z352" s="69"/>
      <c r="AA352" s="60">
        <f t="shared" si="906"/>
        <v>20790000</v>
      </c>
      <c r="AB352" s="56">
        <f t="shared" si="863"/>
        <v>0.8</v>
      </c>
      <c r="AC352" s="62">
        <f t="shared" si="834"/>
        <v>1</v>
      </c>
      <c r="AD352" s="58">
        <f t="shared" si="872"/>
        <v>16632000</v>
      </c>
      <c r="AE352" s="59">
        <f t="shared" si="873"/>
        <v>16632000</v>
      </c>
      <c r="AF352" s="51">
        <f t="shared" si="835"/>
        <v>0</v>
      </c>
      <c r="AG352" s="59">
        <f t="shared" ref="AG352:AG356" si="910">(AD352-AE352)/8</f>
        <v>0</v>
      </c>
      <c r="AH352" s="59">
        <f t="shared" si="874"/>
        <v>4158000</v>
      </c>
    </row>
    <row r="353" customFormat="1" ht="18" customHeight="1" spans="1:34">
      <c r="A353" s="50" t="s">
        <v>45</v>
      </c>
      <c r="B353" s="77" t="s">
        <v>41</v>
      </c>
      <c r="C353" s="78" t="s">
        <v>31</v>
      </c>
      <c r="D353" s="53" t="str">
        <f>A353&amp;C353&amp;"-"&amp;B353</f>
        <v>B07-17</v>
      </c>
      <c r="E353" s="53">
        <v>65</v>
      </c>
      <c r="F353" s="53">
        <f>E353-G353</f>
        <v>10</v>
      </c>
      <c r="G353" s="53">
        <v>55</v>
      </c>
      <c r="H353" s="54">
        <f>H350+1000</f>
        <v>166000</v>
      </c>
      <c r="I353" s="54">
        <f>H353*E353</f>
        <v>10790000</v>
      </c>
      <c r="J353" s="55">
        <f t="shared" si="868"/>
        <v>10790000</v>
      </c>
      <c r="K353" s="56">
        <f t="shared" si="861"/>
        <v>0.95</v>
      </c>
      <c r="L353" s="57">
        <f t="shared" si="830"/>
        <v>0.2</v>
      </c>
      <c r="M353" s="58">
        <f t="shared" si="869"/>
        <v>10250500</v>
      </c>
      <c r="N353" s="59">
        <f t="shared" si="870"/>
        <v>2050100</v>
      </c>
      <c r="O353" s="51">
        <f t="shared" si="831"/>
        <v>8</v>
      </c>
      <c r="P353" s="59">
        <f t="shared" ref="P353:P357" si="911">(M353-N353)/O353</f>
        <v>1025050</v>
      </c>
      <c r="Q353" s="59">
        <f t="shared" si="871"/>
        <v>539500</v>
      </c>
      <c r="R353" s="53" t="s">
        <v>46</v>
      </c>
      <c r="S353" s="77" t="s">
        <v>41</v>
      </c>
      <c r="T353" s="78" t="s">
        <v>29</v>
      </c>
      <c r="U353" s="53" t="str">
        <f t="shared" si="876"/>
        <v>C05-17</v>
      </c>
      <c r="V353" s="53">
        <v>123</v>
      </c>
      <c r="W353" s="53">
        <v>19</v>
      </c>
      <c r="X353" s="53">
        <v>104</v>
      </c>
      <c r="Y353" s="54">
        <f>Y350+1000</f>
        <v>166000</v>
      </c>
      <c r="Z353" s="54">
        <f>Y353*V353</f>
        <v>20418000</v>
      </c>
      <c r="AA353" s="60">
        <f>V353*Y353</f>
        <v>20418000</v>
      </c>
      <c r="AB353" s="56">
        <f t="shared" si="863"/>
        <v>0.95</v>
      </c>
      <c r="AC353" s="56">
        <f t="shared" si="834"/>
        <v>0.2</v>
      </c>
      <c r="AD353" s="58">
        <f t="shared" si="872"/>
        <v>19397100</v>
      </c>
      <c r="AE353" s="59">
        <f t="shared" si="873"/>
        <v>3879420</v>
      </c>
      <c r="AF353" s="51">
        <f t="shared" si="835"/>
        <v>8</v>
      </c>
      <c r="AG353" s="59">
        <f t="shared" si="910"/>
        <v>1939710</v>
      </c>
      <c r="AH353" s="59">
        <f t="shared" si="874"/>
        <v>1020900</v>
      </c>
    </row>
    <row r="354" customFormat="1" ht="18" customHeight="1" spans="1:34">
      <c r="A354" s="64" t="str">
        <f t="shared" ref="A354:G354" si="912">A353</f>
        <v>B</v>
      </c>
      <c r="B354" s="77" t="str">
        <f t="shared" si="912"/>
        <v>17</v>
      </c>
      <c r="C354" s="78" t="str">
        <f t="shared" si="912"/>
        <v>07</v>
      </c>
      <c r="D354" s="65" t="str">
        <f t="shared" si="912"/>
        <v>B07-17</v>
      </c>
      <c r="E354" s="65">
        <f t="shared" si="912"/>
        <v>65</v>
      </c>
      <c r="F354" s="65">
        <f t="shared" si="912"/>
        <v>10</v>
      </c>
      <c r="G354" s="65">
        <f t="shared" si="912"/>
        <v>55</v>
      </c>
      <c r="H354" s="66"/>
      <c r="I354" s="66">
        <f t="shared" ref="I354:I358" si="913">I353</f>
        <v>10790000</v>
      </c>
      <c r="J354" s="55">
        <f t="shared" si="868"/>
        <v>10790000</v>
      </c>
      <c r="K354" s="56">
        <f t="shared" si="861"/>
        <v>0.9</v>
      </c>
      <c r="L354" s="57">
        <f t="shared" si="830"/>
        <v>0.4</v>
      </c>
      <c r="M354" s="58">
        <f t="shared" si="869"/>
        <v>9711000</v>
      </c>
      <c r="N354" s="59">
        <f t="shared" si="870"/>
        <v>3884400</v>
      </c>
      <c r="O354" s="51">
        <f t="shared" si="831"/>
        <v>6</v>
      </c>
      <c r="P354" s="59">
        <f t="shared" si="911"/>
        <v>971100</v>
      </c>
      <c r="Q354" s="59">
        <f t="shared" si="871"/>
        <v>1079000</v>
      </c>
      <c r="R354" s="65" t="s">
        <v>46</v>
      </c>
      <c r="S354" s="77" t="s">
        <v>41</v>
      </c>
      <c r="T354" s="78" t="s">
        <v>29</v>
      </c>
      <c r="U354" s="65" t="str">
        <f t="shared" si="876"/>
        <v>C05-17</v>
      </c>
      <c r="V354" s="65">
        <v>123</v>
      </c>
      <c r="W354" s="65">
        <v>19</v>
      </c>
      <c r="X354" s="65">
        <v>104</v>
      </c>
      <c r="Y354" s="66"/>
      <c r="Z354" s="66"/>
      <c r="AA354" s="60">
        <f t="shared" ref="AA354:AA358" si="914">AA353</f>
        <v>20418000</v>
      </c>
      <c r="AB354" s="56">
        <f t="shared" si="863"/>
        <v>0.9</v>
      </c>
      <c r="AC354" s="62">
        <f t="shared" si="834"/>
        <v>0.4</v>
      </c>
      <c r="AD354" s="58">
        <f t="shared" si="872"/>
        <v>18376200</v>
      </c>
      <c r="AE354" s="59">
        <f t="shared" si="873"/>
        <v>7350480</v>
      </c>
      <c r="AF354" s="51">
        <f t="shared" si="835"/>
        <v>6</v>
      </c>
      <c r="AG354" s="59">
        <f>(AD354-AE354)/AF354</f>
        <v>1837620</v>
      </c>
      <c r="AH354" s="59">
        <f t="shared" si="874"/>
        <v>2041800</v>
      </c>
    </row>
    <row r="355" customFormat="1" ht="18" customHeight="1" spans="1:34">
      <c r="A355" s="67" t="str">
        <f t="shared" ref="A355:G355" si="915">A354</f>
        <v>B</v>
      </c>
      <c r="B355" s="77" t="str">
        <f t="shared" si="915"/>
        <v>17</v>
      </c>
      <c r="C355" s="78" t="str">
        <f t="shared" si="915"/>
        <v>07</v>
      </c>
      <c r="D355" s="68" t="str">
        <f t="shared" si="915"/>
        <v>B07-17</v>
      </c>
      <c r="E355" s="68">
        <f t="shared" si="915"/>
        <v>65</v>
      </c>
      <c r="F355" s="68">
        <f t="shared" si="915"/>
        <v>10</v>
      </c>
      <c r="G355" s="68">
        <f t="shared" si="915"/>
        <v>55</v>
      </c>
      <c r="H355" s="69"/>
      <c r="I355" s="69">
        <f t="shared" si="913"/>
        <v>10790000</v>
      </c>
      <c r="J355" s="55">
        <f t="shared" si="868"/>
        <v>10790000</v>
      </c>
      <c r="K355" s="56">
        <f t="shared" si="861"/>
        <v>0.8</v>
      </c>
      <c r="L355" s="57">
        <f t="shared" si="830"/>
        <v>1</v>
      </c>
      <c r="M355" s="58">
        <f t="shared" si="869"/>
        <v>8632000</v>
      </c>
      <c r="N355" s="59">
        <f t="shared" si="870"/>
        <v>8632000</v>
      </c>
      <c r="O355" s="51">
        <f t="shared" si="831"/>
        <v>0</v>
      </c>
      <c r="P355" s="59">
        <v>0</v>
      </c>
      <c r="Q355" s="59">
        <f t="shared" si="871"/>
        <v>2158000</v>
      </c>
      <c r="R355" s="68" t="s">
        <v>46</v>
      </c>
      <c r="S355" s="77" t="s">
        <v>41</v>
      </c>
      <c r="T355" s="78" t="s">
        <v>29</v>
      </c>
      <c r="U355" s="68" t="str">
        <f t="shared" si="876"/>
        <v>C05-17</v>
      </c>
      <c r="V355" s="68">
        <v>123</v>
      </c>
      <c r="W355" s="68">
        <v>19</v>
      </c>
      <c r="X355" s="68">
        <v>104</v>
      </c>
      <c r="Y355" s="69"/>
      <c r="Z355" s="69"/>
      <c r="AA355" s="60">
        <f t="shared" si="914"/>
        <v>20418000</v>
      </c>
      <c r="AB355" s="56">
        <f t="shared" si="863"/>
        <v>0.8</v>
      </c>
      <c r="AC355" s="62">
        <f t="shared" si="834"/>
        <v>1</v>
      </c>
      <c r="AD355" s="58">
        <f t="shared" si="872"/>
        <v>16334400</v>
      </c>
      <c r="AE355" s="59">
        <f t="shared" si="873"/>
        <v>16334400</v>
      </c>
      <c r="AF355" s="51">
        <f t="shared" si="835"/>
        <v>0</v>
      </c>
      <c r="AG355" s="59">
        <f t="shared" si="910"/>
        <v>0</v>
      </c>
      <c r="AH355" s="59">
        <f t="shared" si="874"/>
        <v>4083600</v>
      </c>
    </row>
    <row r="356" customFormat="1" ht="18" customHeight="1" spans="1:34">
      <c r="A356" s="50" t="s">
        <v>45</v>
      </c>
      <c r="B356" s="77" t="s">
        <v>42</v>
      </c>
      <c r="C356" s="78" t="s">
        <v>31</v>
      </c>
      <c r="D356" s="53" t="str">
        <f>A356&amp;C356&amp;"-"&amp;B356</f>
        <v>B07-18</v>
      </c>
      <c r="E356" s="53">
        <v>64</v>
      </c>
      <c r="F356" s="53">
        <f>E356-G356</f>
        <v>10</v>
      </c>
      <c r="G356" s="53">
        <v>54</v>
      </c>
      <c r="H356" s="54">
        <f>H353+1000</f>
        <v>167000</v>
      </c>
      <c r="I356" s="54">
        <f>H356*E356</f>
        <v>10688000</v>
      </c>
      <c r="J356" s="55">
        <f t="shared" si="868"/>
        <v>10688000</v>
      </c>
      <c r="K356" s="56">
        <f t="shared" si="861"/>
        <v>0.95</v>
      </c>
      <c r="L356" s="57">
        <f t="shared" si="830"/>
        <v>0.2</v>
      </c>
      <c r="M356" s="58">
        <f t="shared" si="869"/>
        <v>10153600</v>
      </c>
      <c r="N356" s="59">
        <f t="shared" si="870"/>
        <v>2030720</v>
      </c>
      <c r="O356" s="51">
        <f t="shared" si="831"/>
        <v>8</v>
      </c>
      <c r="P356" s="59">
        <f t="shared" si="911"/>
        <v>1015360</v>
      </c>
      <c r="Q356" s="59">
        <f t="shared" si="871"/>
        <v>534400</v>
      </c>
      <c r="R356" s="53" t="s">
        <v>46</v>
      </c>
      <c r="S356" s="77" t="s">
        <v>42</v>
      </c>
      <c r="T356" s="78" t="s">
        <v>29</v>
      </c>
      <c r="U356" s="53" t="str">
        <f t="shared" si="876"/>
        <v>C05-18</v>
      </c>
      <c r="V356" s="53">
        <v>120</v>
      </c>
      <c r="W356" s="53">
        <v>19</v>
      </c>
      <c r="X356" s="53">
        <v>101</v>
      </c>
      <c r="Y356" s="54">
        <f>Y353+1000</f>
        <v>167000</v>
      </c>
      <c r="Z356" s="54">
        <f>Y356*V356</f>
        <v>20040000</v>
      </c>
      <c r="AA356" s="60">
        <f>V356*Y356</f>
        <v>20040000</v>
      </c>
      <c r="AB356" s="56">
        <f t="shared" si="863"/>
        <v>0.95</v>
      </c>
      <c r="AC356" s="56">
        <f t="shared" si="834"/>
        <v>0.2</v>
      </c>
      <c r="AD356" s="58">
        <f t="shared" si="872"/>
        <v>19038000</v>
      </c>
      <c r="AE356" s="59">
        <f t="shared" si="873"/>
        <v>3807600</v>
      </c>
      <c r="AF356" s="51">
        <f t="shared" si="835"/>
        <v>8</v>
      </c>
      <c r="AG356" s="59">
        <f t="shared" si="910"/>
        <v>1903800</v>
      </c>
      <c r="AH356" s="59">
        <f t="shared" si="874"/>
        <v>1002000</v>
      </c>
    </row>
    <row r="357" customFormat="1" ht="18" customHeight="1" spans="1:34">
      <c r="A357" s="64" t="str">
        <f t="shared" ref="A357:G357" si="916">A356</f>
        <v>B</v>
      </c>
      <c r="B357" s="77" t="str">
        <f t="shared" si="916"/>
        <v>18</v>
      </c>
      <c r="C357" s="78" t="str">
        <f t="shared" si="916"/>
        <v>07</v>
      </c>
      <c r="D357" s="65" t="str">
        <f t="shared" si="916"/>
        <v>B07-18</v>
      </c>
      <c r="E357" s="65">
        <f t="shared" si="916"/>
        <v>64</v>
      </c>
      <c r="F357" s="65">
        <f t="shared" si="916"/>
        <v>10</v>
      </c>
      <c r="G357" s="65">
        <f t="shared" si="916"/>
        <v>54</v>
      </c>
      <c r="H357" s="66"/>
      <c r="I357" s="66">
        <f t="shared" si="913"/>
        <v>10688000</v>
      </c>
      <c r="J357" s="55">
        <f t="shared" si="868"/>
        <v>10688000</v>
      </c>
      <c r="K357" s="56">
        <f t="shared" si="861"/>
        <v>0.9</v>
      </c>
      <c r="L357" s="57">
        <f t="shared" si="830"/>
        <v>0.4</v>
      </c>
      <c r="M357" s="58">
        <f t="shared" si="869"/>
        <v>9619200</v>
      </c>
      <c r="N357" s="59">
        <f t="shared" si="870"/>
        <v>3847680</v>
      </c>
      <c r="O357" s="51">
        <f t="shared" si="831"/>
        <v>6</v>
      </c>
      <c r="P357" s="59">
        <f t="shared" si="911"/>
        <v>961920</v>
      </c>
      <c r="Q357" s="59">
        <f t="shared" si="871"/>
        <v>1068800</v>
      </c>
      <c r="R357" s="65" t="s">
        <v>46</v>
      </c>
      <c r="S357" s="77" t="s">
        <v>42</v>
      </c>
      <c r="T357" s="78" t="s">
        <v>29</v>
      </c>
      <c r="U357" s="65" t="str">
        <f t="shared" si="876"/>
        <v>C05-18</v>
      </c>
      <c r="V357" s="65">
        <v>120</v>
      </c>
      <c r="W357" s="65">
        <v>19</v>
      </c>
      <c r="X357" s="65">
        <v>101</v>
      </c>
      <c r="Y357" s="66"/>
      <c r="Z357" s="66"/>
      <c r="AA357" s="60">
        <f t="shared" si="914"/>
        <v>20040000</v>
      </c>
      <c r="AB357" s="56">
        <f t="shared" si="863"/>
        <v>0.9</v>
      </c>
      <c r="AC357" s="62">
        <f t="shared" si="834"/>
        <v>0.4</v>
      </c>
      <c r="AD357" s="58">
        <f t="shared" si="872"/>
        <v>18036000</v>
      </c>
      <c r="AE357" s="59">
        <f t="shared" si="873"/>
        <v>7214400</v>
      </c>
      <c r="AF357" s="51">
        <f t="shared" si="835"/>
        <v>6</v>
      </c>
      <c r="AG357" s="59">
        <f>(AD357-AE357)/AF357</f>
        <v>1803600</v>
      </c>
      <c r="AH357" s="59">
        <f t="shared" si="874"/>
        <v>2004000</v>
      </c>
    </row>
    <row r="358" customFormat="1" ht="3" customHeight="1" spans="1:34">
      <c r="A358" s="67" t="str">
        <f t="shared" ref="A358:G358" si="917">A357</f>
        <v>B</v>
      </c>
      <c r="B358" s="77" t="str">
        <f t="shared" si="917"/>
        <v>18</v>
      </c>
      <c r="C358" s="78" t="str">
        <f t="shared" si="917"/>
        <v>07</v>
      </c>
      <c r="D358" s="68" t="str">
        <f t="shared" si="917"/>
        <v>B07-18</v>
      </c>
      <c r="E358" s="68">
        <f t="shared" si="917"/>
        <v>64</v>
      </c>
      <c r="F358" s="68">
        <f t="shared" si="917"/>
        <v>10</v>
      </c>
      <c r="G358" s="68">
        <f t="shared" si="917"/>
        <v>54</v>
      </c>
      <c r="H358" s="69"/>
      <c r="I358" s="69">
        <f t="shared" si="913"/>
        <v>10688000</v>
      </c>
      <c r="J358" s="55">
        <f t="shared" si="868"/>
        <v>10688000</v>
      </c>
      <c r="K358" s="56">
        <f t="shared" si="861"/>
        <v>0.8</v>
      </c>
      <c r="L358" s="57">
        <f t="shared" si="830"/>
        <v>1</v>
      </c>
      <c r="M358" s="58">
        <f t="shared" si="869"/>
        <v>8550400</v>
      </c>
      <c r="N358" s="59">
        <f t="shared" si="870"/>
        <v>8550400</v>
      </c>
      <c r="O358" s="51">
        <f t="shared" si="831"/>
        <v>0</v>
      </c>
      <c r="P358" s="59">
        <v>0</v>
      </c>
      <c r="Q358" s="59">
        <f t="shared" si="871"/>
        <v>2137600</v>
      </c>
      <c r="R358" s="68" t="s">
        <v>46</v>
      </c>
      <c r="S358" s="77" t="s">
        <v>42</v>
      </c>
      <c r="T358" s="78" t="s">
        <v>29</v>
      </c>
      <c r="U358" s="68" t="str">
        <f t="shared" si="876"/>
        <v>C05-18</v>
      </c>
      <c r="V358" s="68">
        <v>120</v>
      </c>
      <c r="W358" s="68">
        <v>19</v>
      </c>
      <c r="X358" s="68">
        <v>101</v>
      </c>
      <c r="Y358" s="69"/>
      <c r="Z358" s="69"/>
      <c r="AA358" s="60">
        <f t="shared" si="914"/>
        <v>20040000</v>
      </c>
      <c r="AB358" s="56">
        <f t="shared" si="863"/>
        <v>0.8</v>
      </c>
      <c r="AC358" s="62">
        <f t="shared" si="834"/>
        <v>1</v>
      </c>
      <c r="AD358" s="58">
        <f t="shared" si="872"/>
        <v>16032000</v>
      </c>
      <c r="AE358" s="59">
        <f t="shared" si="873"/>
        <v>16032000</v>
      </c>
      <c r="AF358" s="51">
        <f t="shared" si="835"/>
        <v>0</v>
      </c>
      <c r="AG358" s="59">
        <f t="shared" ref="AG358:AG362" si="918">(AD358-AE358)/8</f>
        <v>0</v>
      </c>
      <c r="AH358" s="59">
        <f t="shared" si="874"/>
        <v>4008000</v>
      </c>
    </row>
    <row r="359" customFormat="1" ht="18" customHeight="1" spans="1:34">
      <c r="A359" s="50" t="s">
        <v>45</v>
      </c>
      <c r="B359" s="77" t="s">
        <v>43</v>
      </c>
      <c r="C359" s="78" t="s">
        <v>31</v>
      </c>
      <c r="D359" s="53" t="str">
        <f>A359&amp;C359&amp;"-"&amp;B359</f>
        <v>B07-19</v>
      </c>
      <c r="E359" s="53">
        <v>63</v>
      </c>
      <c r="F359" s="53">
        <f>E359-G359</f>
        <v>10</v>
      </c>
      <c r="G359" s="53">
        <v>53</v>
      </c>
      <c r="H359" s="54">
        <f>H356+1000</f>
        <v>168000</v>
      </c>
      <c r="I359" s="54">
        <f>H359*E359</f>
        <v>10584000</v>
      </c>
      <c r="J359" s="55">
        <f t="shared" si="868"/>
        <v>10584000</v>
      </c>
      <c r="K359" s="56">
        <f t="shared" si="861"/>
        <v>0.95</v>
      </c>
      <c r="L359" s="57">
        <f t="shared" si="830"/>
        <v>0.2</v>
      </c>
      <c r="M359" s="58">
        <f t="shared" si="869"/>
        <v>10054800</v>
      </c>
      <c r="N359" s="59">
        <f t="shared" si="870"/>
        <v>2010960</v>
      </c>
      <c r="O359" s="51">
        <f t="shared" si="831"/>
        <v>8</v>
      </c>
      <c r="P359" s="59">
        <f t="shared" ref="P359:P363" si="919">(M359-N359)/O359</f>
        <v>1005480</v>
      </c>
      <c r="Q359" s="59">
        <f t="shared" si="871"/>
        <v>529200</v>
      </c>
      <c r="R359" s="53" t="s">
        <v>46</v>
      </c>
      <c r="S359" s="77" t="s">
        <v>43</v>
      </c>
      <c r="T359" s="78" t="s">
        <v>29</v>
      </c>
      <c r="U359" s="53" t="str">
        <f t="shared" si="876"/>
        <v>C05-19</v>
      </c>
      <c r="V359" s="53">
        <v>116</v>
      </c>
      <c r="W359" s="53">
        <v>18</v>
      </c>
      <c r="X359" s="53">
        <v>98</v>
      </c>
      <c r="Y359" s="54">
        <f>Y356+1000</f>
        <v>168000</v>
      </c>
      <c r="Z359" s="54">
        <f>Y359*V359</f>
        <v>19488000</v>
      </c>
      <c r="AA359" s="60">
        <f>V359*Y359</f>
        <v>19488000</v>
      </c>
      <c r="AB359" s="56">
        <f t="shared" si="863"/>
        <v>0.95</v>
      </c>
      <c r="AC359" s="56">
        <f t="shared" si="834"/>
        <v>0.2</v>
      </c>
      <c r="AD359" s="58">
        <f t="shared" si="872"/>
        <v>18513600</v>
      </c>
      <c r="AE359" s="59">
        <f t="shared" si="873"/>
        <v>3702720</v>
      </c>
      <c r="AF359" s="51">
        <f t="shared" si="835"/>
        <v>8</v>
      </c>
      <c r="AG359" s="59">
        <f t="shared" si="918"/>
        <v>1851360</v>
      </c>
      <c r="AH359" s="59">
        <f t="shared" si="874"/>
        <v>974400</v>
      </c>
    </row>
    <row r="360" customFormat="1" ht="18" customHeight="1" spans="1:34">
      <c r="A360" s="64" t="str">
        <f t="shared" ref="A360:G360" si="920">A359</f>
        <v>B</v>
      </c>
      <c r="B360" s="77" t="str">
        <f t="shared" si="920"/>
        <v>19</v>
      </c>
      <c r="C360" s="78" t="str">
        <f t="shared" si="920"/>
        <v>07</v>
      </c>
      <c r="D360" s="65" t="str">
        <f t="shared" si="920"/>
        <v>B07-19</v>
      </c>
      <c r="E360" s="65">
        <f t="shared" si="920"/>
        <v>63</v>
      </c>
      <c r="F360" s="65">
        <f t="shared" si="920"/>
        <v>10</v>
      </c>
      <c r="G360" s="65">
        <f t="shared" si="920"/>
        <v>53</v>
      </c>
      <c r="H360" s="66"/>
      <c r="I360" s="66">
        <f t="shared" ref="I360:I364" si="921">I359</f>
        <v>10584000</v>
      </c>
      <c r="J360" s="55">
        <f t="shared" si="868"/>
        <v>10584000</v>
      </c>
      <c r="K360" s="56">
        <f t="shared" si="861"/>
        <v>0.9</v>
      </c>
      <c r="L360" s="57">
        <f t="shared" si="830"/>
        <v>0.4</v>
      </c>
      <c r="M360" s="58">
        <f t="shared" si="869"/>
        <v>9525600</v>
      </c>
      <c r="N360" s="59">
        <f t="shared" si="870"/>
        <v>3810240</v>
      </c>
      <c r="O360" s="51">
        <f t="shared" si="831"/>
        <v>6</v>
      </c>
      <c r="P360" s="59">
        <f t="shared" si="919"/>
        <v>952560</v>
      </c>
      <c r="Q360" s="59">
        <f t="shared" si="871"/>
        <v>1058400</v>
      </c>
      <c r="R360" s="65" t="s">
        <v>46</v>
      </c>
      <c r="S360" s="77" t="s">
        <v>43</v>
      </c>
      <c r="T360" s="78" t="s">
        <v>29</v>
      </c>
      <c r="U360" s="65" t="str">
        <f t="shared" si="876"/>
        <v>C05-19</v>
      </c>
      <c r="V360" s="65">
        <v>116</v>
      </c>
      <c r="W360" s="65">
        <v>18</v>
      </c>
      <c r="X360" s="65">
        <v>98</v>
      </c>
      <c r="Y360" s="66"/>
      <c r="Z360" s="66"/>
      <c r="AA360" s="60">
        <f t="shared" ref="AA360:AA364" si="922">AA359</f>
        <v>19488000</v>
      </c>
      <c r="AB360" s="56">
        <f t="shared" si="863"/>
        <v>0.9</v>
      </c>
      <c r="AC360" s="62">
        <f t="shared" si="834"/>
        <v>0.4</v>
      </c>
      <c r="AD360" s="58">
        <f t="shared" si="872"/>
        <v>17539200</v>
      </c>
      <c r="AE360" s="59">
        <f t="shared" si="873"/>
        <v>7015680</v>
      </c>
      <c r="AF360" s="51">
        <f t="shared" si="835"/>
        <v>6</v>
      </c>
      <c r="AG360" s="59">
        <f>(AD360-AE360)/AF360</f>
        <v>1753920</v>
      </c>
      <c r="AH360" s="59">
        <f t="shared" si="874"/>
        <v>1948800</v>
      </c>
    </row>
    <row r="361" customFormat="1" ht="4" customHeight="1" spans="1:34">
      <c r="A361" s="67" t="str">
        <f t="shared" ref="A361:G361" si="923">A360</f>
        <v>B</v>
      </c>
      <c r="B361" s="77" t="str">
        <f t="shared" si="923"/>
        <v>19</v>
      </c>
      <c r="C361" s="78" t="str">
        <f t="shared" si="923"/>
        <v>07</v>
      </c>
      <c r="D361" s="68" t="str">
        <f t="shared" si="923"/>
        <v>B07-19</v>
      </c>
      <c r="E361" s="68">
        <f t="shared" si="923"/>
        <v>63</v>
      </c>
      <c r="F361" s="68">
        <f t="shared" si="923"/>
        <v>10</v>
      </c>
      <c r="G361" s="68">
        <f t="shared" si="923"/>
        <v>53</v>
      </c>
      <c r="H361" s="69"/>
      <c r="I361" s="69">
        <f t="shared" si="921"/>
        <v>10584000</v>
      </c>
      <c r="J361" s="55">
        <f t="shared" si="868"/>
        <v>10584000</v>
      </c>
      <c r="K361" s="56">
        <f t="shared" si="861"/>
        <v>0.8</v>
      </c>
      <c r="L361" s="57">
        <f t="shared" si="830"/>
        <v>1</v>
      </c>
      <c r="M361" s="58">
        <f t="shared" si="869"/>
        <v>8467200</v>
      </c>
      <c r="N361" s="59">
        <f t="shared" si="870"/>
        <v>8467200</v>
      </c>
      <c r="O361" s="51">
        <f t="shared" si="831"/>
        <v>0</v>
      </c>
      <c r="P361" s="59">
        <v>0</v>
      </c>
      <c r="Q361" s="59">
        <f t="shared" si="871"/>
        <v>2116800</v>
      </c>
      <c r="R361" s="68" t="s">
        <v>46</v>
      </c>
      <c r="S361" s="77" t="s">
        <v>43</v>
      </c>
      <c r="T361" s="78" t="s">
        <v>29</v>
      </c>
      <c r="U361" s="68" t="str">
        <f t="shared" si="876"/>
        <v>C05-19</v>
      </c>
      <c r="V361" s="68">
        <v>116</v>
      </c>
      <c r="W361" s="68">
        <v>18</v>
      </c>
      <c r="X361" s="68">
        <v>98</v>
      </c>
      <c r="Y361" s="69"/>
      <c r="Z361" s="69"/>
      <c r="AA361" s="60">
        <f t="shared" si="922"/>
        <v>19488000</v>
      </c>
      <c r="AB361" s="56">
        <f t="shared" si="863"/>
        <v>0.8</v>
      </c>
      <c r="AC361" s="62">
        <f t="shared" si="834"/>
        <v>1</v>
      </c>
      <c r="AD361" s="58">
        <f t="shared" si="872"/>
        <v>15590400</v>
      </c>
      <c r="AE361" s="59">
        <f t="shared" si="873"/>
        <v>15590400</v>
      </c>
      <c r="AF361" s="51">
        <f t="shared" si="835"/>
        <v>0</v>
      </c>
      <c r="AG361" s="59">
        <f t="shared" si="918"/>
        <v>0</v>
      </c>
      <c r="AH361" s="59">
        <f t="shared" si="874"/>
        <v>3897600</v>
      </c>
    </row>
    <row r="362" customFormat="1" ht="18" customHeight="1" spans="1:34">
      <c r="A362" s="50" t="s">
        <v>45</v>
      </c>
      <c r="B362" s="77" t="s">
        <v>44</v>
      </c>
      <c r="C362" s="78" t="s">
        <v>31</v>
      </c>
      <c r="D362" s="53" t="str">
        <f>A362&amp;C362&amp;"-"&amp;B362</f>
        <v>B07-20</v>
      </c>
      <c r="E362" s="53">
        <v>62</v>
      </c>
      <c r="F362" s="53">
        <f>E362-G362</f>
        <v>10</v>
      </c>
      <c r="G362" s="53">
        <v>52</v>
      </c>
      <c r="H362" s="54">
        <f>H359+1000</f>
        <v>169000</v>
      </c>
      <c r="I362" s="54">
        <f>H362*E362</f>
        <v>10478000</v>
      </c>
      <c r="J362" s="55">
        <f t="shared" si="868"/>
        <v>10478000</v>
      </c>
      <c r="K362" s="56">
        <f t="shared" si="861"/>
        <v>0.95</v>
      </c>
      <c r="L362" s="57">
        <f t="shared" si="830"/>
        <v>0.2</v>
      </c>
      <c r="M362" s="58">
        <f t="shared" si="869"/>
        <v>9954100</v>
      </c>
      <c r="N362" s="59">
        <f t="shared" si="870"/>
        <v>1990820</v>
      </c>
      <c r="O362" s="51">
        <f t="shared" si="831"/>
        <v>8</v>
      </c>
      <c r="P362" s="59">
        <f t="shared" si="919"/>
        <v>995410</v>
      </c>
      <c r="Q362" s="59">
        <f t="shared" si="871"/>
        <v>523900</v>
      </c>
      <c r="R362" s="53" t="s">
        <v>46</v>
      </c>
      <c r="S362" s="77" t="s">
        <v>44</v>
      </c>
      <c r="T362" s="78" t="s">
        <v>29</v>
      </c>
      <c r="U362" s="53" t="str">
        <f t="shared" si="876"/>
        <v>C05-20</v>
      </c>
      <c r="V362" s="53">
        <v>112</v>
      </c>
      <c r="W362" s="53">
        <v>18</v>
      </c>
      <c r="X362" s="53">
        <v>94</v>
      </c>
      <c r="Y362" s="54">
        <f>Y359+1000</f>
        <v>169000</v>
      </c>
      <c r="Z362" s="54">
        <f>Y362*V362</f>
        <v>18928000</v>
      </c>
      <c r="AA362" s="60">
        <f>V362*Y362</f>
        <v>18928000</v>
      </c>
      <c r="AB362" s="56">
        <f t="shared" si="863"/>
        <v>0.95</v>
      </c>
      <c r="AC362" s="56">
        <f t="shared" si="834"/>
        <v>0.2</v>
      </c>
      <c r="AD362" s="58">
        <f t="shared" si="872"/>
        <v>17981600</v>
      </c>
      <c r="AE362" s="59">
        <f t="shared" si="873"/>
        <v>3596320</v>
      </c>
      <c r="AF362" s="51">
        <f t="shared" si="835"/>
        <v>8</v>
      </c>
      <c r="AG362" s="59">
        <f t="shared" si="918"/>
        <v>1798160</v>
      </c>
      <c r="AH362" s="59">
        <f t="shared" si="874"/>
        <v>946400</v>
      </c>
    </row>
    <row r="363" customFormat="1" ht="6" customHeight="1" spans="1:34">
      <c r="A363" s="64" t="str">
        <f t="shared" ref="A363:G363" si="924">A362</f>
        <v>B</v>
      </c>
      <c r="B363" s="77" t="str">
        <f t="shared" si="924"/>
        <v>20</v>
      </c>
      <c r="C363" s="78" t="str">
        <f t="shared" si="924"/>
        <v>07</v>
      </c>
      <c r="D363" s="65" t="str">
        <f t="shared" si="924"/>
        <v>B07-20</v>
      </c>
      <c r="E363" s="65">
        <f t="shared" si="924"/>
        <v>62</v>
      </c>
      <c r="F363" s="65">
        <f t="shared" si="924"/>
        <v>10</v>
      </c>
      <c r="G363" s="65">
        <f t="shared" si="924"/>
        <v>52</v>
      </c>
      <c r="H363" s="66"/>
      <c r="I363" s="66">
        <f t="shared" si="921"/>
        <v>10478000</v>
      </c>
      <c r="J363" s="55">
        <f t="shared" si="868"/>
        <v>10478000</v>
      </c>
      <c r="K363" s="56">
        <f t="shared" si="861"/>
        <v>0.9</v>
      </c>
      <c r="L363" s="57">
        <f t="shared" si="830"/>
        <v>0.4</v>
      </c>
      <c r="M363" s="58">
        <f t="shared" si="869"/>
        <v>9430200</v>
      </c>
      <c r="N363" s="59">
        <f t="shared" si="870"/>
        <v>3772080</v>
      </c>
      <c r="O363" s="51">
        <f t="shared" si="831"/>
        <v>6</v>
      </c>
      <c r="P363" s="59">
        <f t="shared" si="919"/>
        <v>943020</v>
      </c>
      <c r="Q363" s="59">
        <f t="shared" si="871"/>
        <v>1047800</v>
      </c>
      <c r="R363" s="65" t="s">
        <v>46</v>
      </c>
      <c r="S363" s="77" t="s">
        <v>44</v>
      </c>
      <c r="T363" s="78" t="s">
        <v>29</v>
      </c>
      <c r="U363" s="65" t="str">
        <f t="shared" si="876"/>
        <v>C05-20</v>
      </c>
      <c r="V363" s="65">
        <v>112</v>
      </c>
      <c r="W363" s="65">
        <v>18</v>
      </c>
      <c r="X363" s="65">
        <v>94</v>
      </c>
      <c r="Y363" s="66"/>
      <c r="Z363" s="66"/>
      <c r="AA363" s="60">
        <f t="shared" si="922"/>
        <v>18928000</v>
      </c>
      <c r="AB363" s="56">
        <f t="shared" si="863"/>
        <v>0.9</v>
      </c>
      <c r="AC363" s="62">
        <f t="shared" si="834"/>
        <v>0.4</v>
      </c>
      <c r="AD363" s="58">
        <f t="shared" si="872"/>
        <v>17035200</v>
      </c>
      <c r="AE363" s="59">
        <f t="shared" si="873"/>
        <v>6814080</v>
      </c>
      <c r="AF363" s="51">
        <f t="shared" si="835"/>
        <v>6</v>
      </c>
      <c r="AG363" s="59">
        <f>(AD363-AE363)/AF363</f>
        <v>1703520</v>
      </c>
      <c r="AH363" s="59">
        <f t="shared" si="874"/>
        <v>1892800</v>
      </c>
    </row>
    <row r="364" customFormat="1" ht="6" hidden="1" customHeight="1" spans="1:34">
      <c r="A364" s="67" t="str">
        <f t="shared" ref="A364:G364" si="925">A363</f>
        <v>B</v>
      </c>
      <c r="B364" s="77" t="str">
        <f t="shared" si="925"/>
        <v>20</v>
      </c>
      <c r="C364" s="78" t="str">
        <f t="shared" si="925"/>
        <v>07</v>
      </c>
      <c r="D364" s="68" t="str">
        <f t="shared" si="925"/>
        <v>B07-20</v>
      </c>
      <c r="E364" s="68">
        <f t="shared" si="925"/>
        <v>62</v>
      </c>
      <c r="F364" s="68">
        <f t="shared" si="925"/>
        <v>10</v>
      </c>
      <c r="G364" s="68">
        <f t="shared" si="925"/>
        <v>52</v>
      </c>
      <c r="H364" s="69"/>
      <c r="I364" s="69">
        <f t="shared" si="921"/>
        <v>10478000</v>
      </c>
      <c r="J364" s="55">
        <f t="shared" si="868"/>
        <v>10478000</v>
      </c>
      <c r="K364" s="56">
        <f t="shared" si="861"/>
        <v>0.8</v>
      </c>
      <c r="L364" s="57">
        <f t="shared" si="830"/>
        <v>1</v>
      </c>
      <c r="M364" s="58">
        <f t="shared" si="869"/>
        <v>8382400</v>
      </c>
      <c r="N364" s="59">
        <f t="shared" si="870"/>
        <v>8382400</v>
      </c>
      <c r="O364" s="51">
        <f t="shared" si="831"/>
        <v>0</v>
      </c>
      <c r="P364" s="59">
        <v>0</v>
      </c>
      <c r="Q364" s="59">
        <f t="shared" si="871"/>
        <v>2095600</v>
      </c>
      <c r="R364" s="68" t="s">
        <v>46</v>
      </c>
      <c r="S364" s="77" t="s">
        <v>44</v>
      </c>
      <c r="T364" s="78" t="s">
        <v>29</v>
      </c>
      <c r="U364" s="68" t="str">
        <f t="shared" si="876"/>
        <v>C05-20</v>
      </c>
      <c r="V364" s="68">
        <v>112</v>
      </c>
      <c r="W364" s="68">
        <v>18</v>
      </c>
      <c r="X364" s="68">
        <v>94</v>
      </c>
      <c r="Y364" s="69"/>
      <c r="Z364" s="69"/>
      <c r="AA364" s="60">
        <f t="shared" si="922"/>
        <v>18928000</v>
      </c>
      <c r="AB364" s="56">
        <f t="shared" si="863"/>
        <v>0.8</v>
      </c>
      <c r="AC364" s="62">
        <f t="shared" si="834"/>
        <v>1</v>
      </c>
      <c r="AD364" s="58">
        <f t="shared" si="872"/>
        <v>15142400</v>
      </c>
      <c r="AE364" s="59">
        <f t="shared" si="873"/>
        <v>15142400</v>
      </c>
      <c r="AF364" s="51">
        <f t="shared" si="835"/>
        <v>0</v>
      </c>
      <c r="AG364" s="59">
        <f>(AD364-AE364)/8</f>
        <v>0</v>
      </c>
      <c r="AH364" s="59">
        <f t="shared" si="874"/>
        <v>3785600</v>
      </c>
    </row>
    <row r="365" customFormat="1" ht="18" customHeight="1" spans="1:34">
      <c r="A365" s="28" t="s">
        <v>46</v>
      </c>
      <c r="B365" s="72" t="s">
        <v>25</v>
      </c>
      <c r="C365" s="74" t="s">
        <v>25</v>
      </c>
      <c r="D365" s="30" t="str">
        <f>A365&amp;C365&amp;"-"&amp;B365</f>
        <v>C01-01</v>
      </c>
      <c r="E365" s="30">
        <v>62</v>
      </c>
      <c r="F365" s="30">
        <v>10</v>
      </c>
      <c r="G365" s="30">
        <v>52</v>
      </c>
      <c r="H365" s="31">
        <f>H5</f>
        <v>150000</v>
      </c>
      <c r="I365" s="31">
        <f>H365*E365</f>
        <v>9300000</v>
      </c>
      <c r="J365" s="32">
        <f t="shared" si="868"/>
        <v>9300000</v>
      </c>
      <c r="K365" s="33">
        <f t="shared" ref="K365:K367" si="926">K305</f>
        <v>0.9</v>
      </c>
      <c r="L365" s="34">
        <f t="shared" si="830"/>
        <v>0.2</v>
      </c>
      <c r="M365" s="35">
        <f t="shared" si="869"/>
        <v>8370000</v>
      </c>
      <c r="N365" s="36">
        <f t="shared" si="870"/>
        <v>1674000</v>
      </c>
      <c r="O365" s="29">
        <f t="shared" si="831"/>
        <v>8</v>
      </c>
      <c r="P365" s="36">
        <f t="shared" ref="P365:P369" si="927">(M365-N365)/O365</f>
        <v>837000</v>
      </c>
      <c r="Q365" s="36">
        <f t="shared" si="871"/>
        <v>930000</v>
      </c>
    </row>
    <row r="366" customFormat="1" ht="18" customHeight="1" spans="1:34">
      <c r="A366" s="42" t="str">
        <f t="shared" ref="A366:I366" si="928">A365</f>
        <v>C</v>
      </c>
      <c r="B366" s="72" t="str">
        <f t="shared" si="928"/>
        <v>01</v>
      </c>
      <c r="C366" s="74" t="str">
        <f t="shared" si="928"/>
        <v>01</v>
      </c>
      <c r="D366" s="43" t="str">
        <f t="shared" si="928"/>
        <v>C01-01</v>
      </c>
      <c r="E366" s="43">
        <f t="shared" si="928"/>
        <v>62</v>
      </c>
      <c r="F366" s="43">
        <f t="shared" si="928"/>
        <v>10</v>
      </c>
      <c r="G366" s="43">
        <f t="shared" si="928"/>
        <v>52</v>
      </c>
      <c r="H366" s="44">
        <f t="shared" si="928"/>
        <v>150000</v>
      </c>
      <c r="I366" s="44">
        <f t="shared" si="928"/>
        <v>9300000</v>
      </c>
      <c r="J366" s="32">
        <f t="shared" si="868"/>
        <v>9300000</v>
      </c>
      <c r="K366" s="33">
        <f t="shared" si="926"/>
        <v>0.85</v>
      </c>
      <c r="L366" s="34">
        <f t="shared" si="830"/>
        <v>0.4</v>
      </c>
      <c r="M366" s="35">
        <f t="shared" si="869"/>
        <v>7905000</v>
      </c>
      <c r="N366" s="36">
        <f t="shared" si="870"/>
        <v>3162000</v>
      </c>
      <c r="O366" s="29">
        <f t="shared" si="831"/>
        <v>6</v>
      </c>
      <c r="P366" s="36">
        <f t="shared" si="927"/>
        <v>790500</v>
      </c>
      <c r="Q366" s="36">
        <f t="shared" si="871"/>
        <v>1395000</v>
      </c>
    </row>
    <row r="367" customFormat="1" ht="18" customHeight="1" spans="1:34">
      <c r="A367" s="46" t="str">
        <f t="shared" ref="A367:I367" si="929">A366</f>
        <v>C</v>
      </c>
      <c r="B367" s="72" t="str">
        <f t="shared" si="929"/>
        <v>01</v>
      </c>
      <c r="C367" s="74" t="str">
        <f t="shared" si="929"/>
        <v>01</v>
      </c>
      <c r="D367" s="47" t="str">
        <f t="shared" si="929"/>
        <v>C01-01</v>
      </c>
      <c r="E367" s="47">
        <f t="shared" si="929"/>
        <v>62</v>
      </c>
      <c r="F367" s="47">
        <f t="shared" si="929"/>
        <v>10</v>
      </c>
      <c r="G367" s="47">
        <f t="shared" si="929"/>
        <v>52</v>
      </c>
      <c r="H367" s="48">
        <f t="shared" si="929"/>
        <v>150000</v>
      </c>
      <c r="I367" s="48">
        <f t="shared" si="929"/>
        <v>9300000</v>
      </c>
      <c r="J367" s="32">
        <f t="shared" si="868"/>
        <v>9300000</v>
      </c>
      <c r="K367" s="33">
        <f t="shared" si="926"/>
        <v>0.75</v>
      </c>
      <c r="L367" s="34">
        <f t="shared" si="830"/>
        <v>1</v>
      </c>
      <c r="M367" s="35">
        <f t="shared" si="869"/>
        <v>6975000</v>
      </c>
      <c r="N367" s="36">
        <f t="shared" si="870"/>
        <v>6975000</v>
      </c>
      <c r="O367" s="29">
        <f t="shared" si="831"/>
        <v>0</v>
      </c>
      <c r="P367" s="36">
        <v>0</v>
      </c>
      <c r="Q367" s="36">
        <f t="shared" si="871"/>
        <v>2325000</v>
      </c>
    </row>
    <row r="368" customFormat="1" ht="18" customHeight="1" spans="1:34">
      <c r="A368" s="28" t="s">
        <v>46</v>
      </c>
      <c r="B368" s="72" t="s">
        <v>27</v>
      </c>
      <c r="C368" s="74" t="s">
        <v>25</v>
      </c>
      <c r="D368" s="30" t="str">
        <f>A368&amp;C368&amp;"-"&amp;B368</f>
        <v>C01-02</v>
      </c>
      <c r="E368" s="30">
        <v>63</v>
      </c>
      <c r="F368" s="30">
        <v>10</v>
      </c>
      <c r="G368" s="30">
        <v>53</v>
      </c>
      <c r="H368" s="31">
        <f>H365+1000</f>
        <v>151000</v>
      </c>
      <c r="I368" s="31">
        <f>H368*E368</f>
        <v>9513000</v>
      </c>
      <c r="J368" s="32">
        <f t="shared" si="868"/>
        <v>9513000</v>
      </c>
      <c r="K368" s="33">
        <f>K365</f>
        <v>0.9</v>
      </c>
      <c r="L368" s="34">
        <f t="shared" si="830"/>
        <v>0.2</v>
      </c>
      <c r="M368" s="35">
        <f t="shared" si="869"/>
        <v>8561700</v>
      </c>
      <c r="N368" s="36">
        <f t="shared" si="870"/>
        <v>1712340</v>
      </c>
      <c r="O368" s="29">
        <f t="shared" si="831"/>
        <v>8</v>
      </c>
      <c r="P368" s="36">
        <f t="shared" si="927"/>
        <v>856170</v>
      </c>
      <c r="Q368" s="36">
        <f t="shared" si="871"/>
        <v>951300</v>
      </c>
    </row>
    <row r="369" customFormat="1" ht="18" customHeight="1" spans="1:17">
      <c r="A369" s="42" t="str">
        <f t="shared" ref="A369:I369" si="930">A368</f>
        <v>C</v>
      </c>
      <c r="B369" s="72" t="str">
        <f t="shared" si="930"/>
        <v>02</v>
      </c>
      <c r="C369" s="74" t="str">
        <f t="shared" si="930"/>
        <v>01</v>
      </c>
      <c r="D369" s="43" t="str">
        <f t="shared" si="930"/>
        <v>C01-02</v>
      </c>
      <c r="E369" s="43">
        <f t="shared" si="930"/>
        <v>63</v>
      </c>
      <c r="F369" s="43">
        <f t="shared" si="930"/>
        <v>10</v>
      </c>
      <c r="G369" s="43">
        <f t="shared" si="930"/>
        <v>53</v>
      </c>
      <c r="H369" s="44">
        <f t="shared" si="930"/>
        <v>151000</v>
      </c>
      <c r="I369" s="44">
        <f t="shared" si="930"/>
        <v>9513000</v>
      </c>
      <c r="J369" s="32">
        <f t="shared" si="868"/>
        <v>9513000</v>
      </c>
      <c r="K369" s="33">
        <f t="shared" ref="K369:O369" si="931">K366</f>
        <v>0.85</v>
      </c>
      <c r="L369" s="34">
        <f t="shared" si="931"/>
        <v>0.4</v>
      </c>
      <c r="M369" s="35">
        <f t="shared" si="869"/>
        <v>8086050</v>
      </c>
      <c r="N369" s="36">
        <f t="shared" si="870"/>
        <v>3234420</v>
      </c>
      <c r="O369" s="29">
        <f t="shared" si="931"/>
        <v>6</v>
      </c>
      <c r="P369" s="36">
        <f t="shared" si="927"/>
        <v>808605</v>
      </c>
      <c r="Q369" s="36">
        <f t="shared" si="871"/>
        <v>1426950</v>
      </c>
    </row>
    <row r="370" customFormat="1" ht="18" customHeight="1" spans="1:17">
      <c r="A370" s="46" t="str">
        <f t="shared" ref="A370:I370" si="932">A369</f>
        <v>C</v>
      </c>
      <c r="B370" s="72" t="str">
        <f t="shared" si="932"/>
        <v>02</v>
      </c>
      <c r="C370" s="74" t="str">
        <f t="shared" si="932"/>
        <v>01</v>
      </c>
      <c r="D370" s="47" t="str">
        <f t="shared" si="932"/>
        <v>C01-02</v>
      </c>
      <c r="E370" s="47">
        <f t="shared" si="932"/>
        <v>63</v>
      </c>
      <c r="F370" s="47">
        <f t="shared" si="932"/>
        <v>10</v>
      </c>
      <c r="G370" s="47">
        <f t="shared" si="932"/>
        <v>53</v>
      </c>
      <c r="H370" s="48">
        <f t="shared" si="932"/>
        <v>151000</v>
      </c>
      <c r="I370" s="48">
        <f t="shared" si="932"/>
        <v>9513000</v>
      </c>
      <c r="J370" s="32">
        <f t="shared" si="868"/>
        <v>9513000</v>
      </c>
      <c r="K370" s="33">
        <f t="shared" ref="K370:O370" si="933">K367</f>
        <v>0.75</v>
      </c>
      <c r="L370" s="34">
        <f t="shared" si="933"/>
        <v>1</v>
      </c>
      <c r="M370" s="35">
        <f t="shared" si="869"/>
        <v>7134750</v>
      </c>
      <c r="N370" s="36">
        <f t="shared" si="870"/>
        <v>7134750</v>
      </c>
      <c r="O370" s="29">
        <f t="shared" si="933"/>
        <v>0</v>
      </c>
      <c r="P370" s="36">
        <v>0</v>
      </c>
      <c r="Q370" s="36">
        <f t="shared" si="871"/>
        <v>2378250</v>
      </c>
    </row>
    <row r="371" customFormat="1" ht="18" customHeight="1" spans="1:17">
      <c r="A371" s="28" t="s">
        <v>46</v>
      </c>
      <c r="B371" s="72" t="s">
        <v>26</v>
      </c>
      <c r="C371" s="74" t="s">
        <v>25</v>
      </c>
      <c r="D371" s="30" t="str">
        <f>A371&amp;C371&amp;"-"&amp;B371</f>
        <v>C01-03</v>
      </c>
      <c r="E371" s="30">
        <v>64</v>
      </c>
      <c r="F371" s="30">
        <v>10</v>
      </c>
      <c r="G371" s="30">
        <v>54</v>
      </c>
      <c r="H371" s="31">
        <f>H368+1000</f>
        <v>152000</v>
      </c>
      <c r="I371" s="31">
        <f>H371*E371</f>
        <v>9728000</v>
      </c>
      <c r="J371" s="32">
        <f t="shared" si="868"/>
        <v>9728000</v>
      </c>
      <c r="K371" s="33">
        <f t="shared" ref="K371:O371" si="934">K368</f>
        <v>0.9</v>
      </c>
      <c r="L371" s="34">
        <f t="shared" si="934"/>
        <v>0.2</v>
      </c>
      <c r="M371" s="35">
        <f t="shared" si="869"/>
        <v>8755200</v>
      </c>
      <c r="N371" s="36">
        <f t="shared" si="870"/>
        <v>1751040</v>
      </c>
      <c r="O371" s="29">
        <f t="shared" si="934"/>
        <v>8</v>
      </c>
      <c r="P371" s="36">
        <f t="shared" ref="P371:P375" si="935">(M371-N371)/O371</f>
        <v>875520</v>
      </c>
      <c r="Q371" s="36">
        <f t="shared" si="871"/>
        <v>972800</v>
      </c>
    </row>
    <row r="372" customFormat="1" ht="18" customHeight="1" spans="1:17">
      <c r="A372" s="42" t="str">
        <f t="shared" ref="A372:G372" si="936">A371</f>
        <v>C</v>
      </c>
      <c r="B372" s="72" t="str">
        <f t="shared" si="936"/>
        <v>03</v>
      </c>
      <c r="C372" s="74" t="str">
        <f t="shared" si="936"/>
        <v>01</v>
      </c>
      <c r="D372" s="43" t="str">
        <f t="shared" si="936"/>
        <v>C01-03</v>
      </c>
      <c r="E372" s="43">
        <f t="shared" si="936"/>
        <v>64</v>
      </c>
      <c r="F372" s="43">
        <f t="shared" si="936"/>
        <v>10</v>
      </c>
      <c r="G372" s="43">
        <f t="shared" si="936"/>
        <v>54</v>
      </c>
      <c r="H372" s="44"/>
      <c r="I372" s="44">
        <f t="shared" ref="I372:I376" si="937">I371</f>
        <v>9728000</v>
      </c>
      <c r="J372" s="32">
        <f t="shared" si="868"/>
        <v>9728000</v>
      </c>
      <c r="K372" s="33">
        <f t="shared" ref="K372:O372" si="938">K369</f>
        <v>0.85</v>
      </c>
      <c r="L372" s="34">
        <f t="shared" si="938"/>
        <v>0.4</v>
      </c>
      <c r="M372" s="35">
        <f t="shared" si="869"/>
        <v>8268800</v>
      </c>
      <c r="N372" s="36">
        <f t="shared" si="870"/>
        <v>3307520</v>
      </c>
      <c r="O372" s="29">
        <f t="shared" si="938"/>
        <v>6</v>
      </c>
      <c r="P372" s="36">
        <f t="shared" si="935"/>
        <v>826880</v>
      </c>
      <c r="Q372" s="36">
        <f t="shared" si="871"/>
        <v>1459200</v>
      </c>
    </row>
    <row r="373" customFormat="1" ht="18" customHeight="1" spans="1:17">
      <c r="A373" s="46" t="str">
        <f t="shared" ref="A373:G373" si="939">A372</f>
        <v>C</v>
      </c>
      <c r="B373" s="72" t="str">
        <f t="shared" si="939"/>
        <v>03</v>
      </c>
      <c r="C373" s="74" t="str">
        <f t="shared" si="939"/>
        <v>01</v>
      </c>
      <c r="D373" s="47" t="str">
        <f t="shared" si="939"/>
        <v>C01-03</v>
      </c>
      <c r="E373" s="47">
        <f t="shared" si="939"/>
        <v>64</v>
      </c>
      <c r="F373" s="47">
        <f t="shared" si="939"/>
        <v>10</v>
      </c>
      <c r="G373" s="47">
        <f t="shared" si="939"/>
        <v>54</v>
      </c>
      <c r="H373" s="48"/>
      <c r="I373" s="48">
        <f t="shared" si="937"/>
        <v>9728000</v>
      </c>
      <c r="J373" s="32">
        <f t="shared" si="868"/>
        <v>9728000</v>
      </c>
      <c r="K373" s="33">
        <f t="shared" ref="K373:O373" si="940">K370</f>
        <v>0.75</v>
      </c>
      <c r="L373" s="34">
        <f t="shared" si="940"/>
        <v>1</v>
      </c>
      <c r="M373" s="35">
        <f t="shared" si="869"/>
        <v>7296000</v>
      </c>
      <c r="N373" s="36">
        <f t="shared" si="870"/>
        <v>7296000</v>
      </c>
      <c r="O373" s="29">
        <f t="shared" si="940"/>
        <v>0</v>
      </c>
      <c r="P373" s="36">
        <v>0</v>
      </c>
      <c r="Q373" s="36">
        <f t="shared" si="871"/>
        <v>2432000</v>
      </c>
    </row>
    <row r="374" customFormat="1" ht="18" customHeight="1" spans="1:17">
      <c r="A374" s="28" t="s">
        <v>46</v>
      </c>
      <c r="B374" s="72" t="s">
        <v>28</v>
      </c>
      <c r="C374" s="74" t="s">
        <v>25</v>
      </c>
      <c r="D374" s="30" t="str">
        <f>A374&amp;C374&amp;"-"&amp;B374</f>
        <v>C01-04</v>
      </c>
      <c r="E374" s="30">
        <v>65</v>
      </c>
      <c r="F374" s="30">
        <v>10</v>
      </c>
      <c r="G374" s="30">
        <v>55</v>
      </c>
      <c r="H374" s="31">
        <f>H371+1000</f>
        <v>153000</v>
      </c>
      <c r="I374" s="31">
        <f>H374*E374</f>
        <v>9945000</v>
      </c>
      <c r="J374" s="32">
        <f t="shared" si="868"/>
        <v>9945000</v>
      </c>
      <c r="K374" s="33">
        <f t="shared" ref="K374:O374" si="941">K371</f>
        <v>0.9</v>
      </c>
      <c r="L374" s="34">
        <f t="shared" si="941"/>
        <v>0.2</v>
      </c>
      <c r="M374" s="35">
        <f t="shared" si="869"/>
        <v>8950500</v>
      </c>
      <c r="N374" s="36">
        <f t="shared" si="870"/>
        <v>1790100</v>
      </c>
      <c r="O374" s="29">
        <f t="shared" si="941"/>
        <v>8</v>
      </c>
      <c r="P374" s="36">
        <f t="shared" si="935"/>
        <v>895050</v>
      </c>
      <c r="Q374" s="36">
        <f t="shared" si="871"/>
        <v>994500</v>
      </c>
    </row>
    <row r="375" customFormat="1" ht="18" customHeight="1" spans="1:17">
      <c r="A375" s="42" t="str">
        <f t="shared" ref="A375:G375" si="942">A374</f>
        <v>C</v>
      </c>
      <c r="B375" s="72" t="str">
        <f t="shared" si="942"/>
        <v>04</v>
      </c>
      <c r="C375" s="74" t="str">
        <f t="shared" si="942"/>
        <v>01</v>
      </c>
      <c r="D375" s="43" t="str">
        <f t="shared" si="942"/>
        <v>C01-04</v>
      </c>
      <c r="E375" s="43">
        <f t="shared" si="942"/>
        <v>65</v>
      </c>
      <c r="F375" s="43">
        <f t="shared" si="942"/>
        <v>10</v>
      </c>
      <c r="G375" s="43">
        <f t="shared" si="942"/>
        <v>55</v>
      </c>
      <c r="H375" s="44"/>
      <c r="I375" s="44">
        <f t="shared" si="937"/>
        <v>9945000</v>
      </c>
      <c r="J375" s="32">
        <f t="shared" si="868"/>
        <v>9945000</v>
      </c>
      <c r="K375" s="33">
        <f t="shared" ref="K375:O375" si="943">K372</f>
        <v>0.85</v>
      </c>
      <c r="L375" s="34">
        <f t="shared" si="943"/>
        <v>0.4</v>
      </c>
      <c r="M375" s="35">
        <f t="shared" si="869"/>
        <v>8453250</v>
      </c>
      <c r="N375" s="36">
        <f t="shared" si="870"/>
        <v>3381300</v>
      </c>
      <c r="O375" s="29">
        <f t="shared" si="943"/>
        <v>6</v>
      </c>
      <c r="P375" s="36">
        <f t="shared" si="935"/>
        <v>845325</v>
      </c>
      <c r="Q375" s="36">
        <f t="shared" si="871"/>
        <v>1491750</v>
      </c>
    </row>
    <row r="376" customFormat="1" ht="18" customHeight="1" spans="1:17">
      <c r="A376" s="46" t="str">
        <f t="shared" ref="A376:G376" si="944">A375</f>
        <v>C</v>
      </c>
      <c r="B376" s="72" t="str">
        <f t="shared" si="944"/>
        <v>04</v>
      </c>
      <c r="C376" s="74" t="str">
        <f t="shared" si="944"/>
        <v>01</v>
      </c>
      <c r="D376" s="47" t="str">
        <f t="shared" si="944"/>
        <v>C01-04</v>
      </c>
      <c r="E376" s="47">
        <f t="shared" si="944"/>
        <v>65</v>
      </c>
      <c r="F376" s="47">
        <f t="shared" si="944"/>
        <v>10</v>
      </c>
      <c r="G376" s="47">
        <f t="shared" si="944"/>
        <v>55</v>
      </c>
      <c r="H376" s="48"/>
      <c r="I376" s="48">
        <f t="shared" si="937"/>
        <v>9945000</v>
      </c>
      <c r="J376" s="32">
        <f t="shared" si="868"/>
        <v>9945000</v>
      </c>
      <c r="K376" s="33">
        <f t="shared" ref="K376:O376" si="945">K373</f>
        <v>0.75</v>
      </c>
      <c r="L376" s="34">
        <f t="shared" si="945"/>
        <v>1</v>
      </c>
      <c r="M376" s="35">
        <f t="shared" si="869"/>
        <v>7458750</v>
      </c>
      <c r="N376" s="36">
        <f t="shared" si="870"/>
        <v>7458750</v>
      </c>
      <c r="O376" s="29">
        <f t="shared" si="945"/>
        <v>0</v>
      </c>
      <c r="P376" s="36">
        <v>0</v>
      </c>
      <c r="Q376" s="36">
        <f t="shared" si="871"/>
        <v>2486250</v>
      </c>
    </row>
    <row r="377" customFormat="1" ht="18" customHeight="1" spans="1:17">
      <c r="A377" s="28" t="s">
        <v>46</v>
      </c>
      <c r="B377" s="72" t="s">
        <v>29</v>
      </c>
      <c r="C377" s="74" t="s">
        <v>25</v>
      </c>
      <c r="D377" s="30" t="str">
        <f>A377&amp;C377&amp;"-"&amp;B377</f>
        <v>C01-05</v>
      </c>
      <c r="E377" s="30">
        <v>66</v>
      </c>
      <c r="F377" s="30">
        <v>10</v>
      </c>
      <c r="G377" s="30">
        <v>56</v>
      </c>
      <c r="H377" s="31">
        <f>H374+1000</f>
        <v>154000</v>
      </c>
      <c r="I377" s="31">
        <f>H377*E377</f>
        <v>10164000</v>
      </c>
      <c r="J377" s="32">
        <f t="shared" si="868"/>
        <v>10164000</v>
      </c>
      <c r="K377" s="33">
        <f t="shared" ref="K377:O377" si="946">K374</f>
        <v>0.9</v>
      </c>
      <c r="L377" s="34">
        <f t="shared" si="946"/>
        <v>0.2</v>
      </c>
      <c r="M377" s="35">
        <f t="shared" si="869"/>
        <v>9147600</v>
      </c>
      <c r="N377" s="36">
        <f t="shared" si="870"/>
        <v>1829520</v>
      </c>
      <c r="O377" s="29">
        <f t="shared" si="946"/>
        <v>8</v>
      </c>
      <c r="P377" s="36">
        <f t="shared" ref="P377:P381" si="947">(M377-N377)/O377</f>
        <v>914760</v>
      </c>
      <c r="Q377" s="36">
        <f t="shared" si="871"/>
        <v>1016400</v>
      </c>
    </row>
    <row r="378" customFormat="1" ht="18" customHeight="1" spans="1:17">
      <c r="A378" s="42" t="str">
        <f t="shared" ref="A378:G378" si="948">A377</f>
        <v>C</v>
      </c>
      <c r="B378" s="72" t="str">
        <f t="shared" si="948"/>
        <v>05</v>
      </c>
      <c r="C378" s="74" t="str">
        <f t="shared" si="948"/>
        <v>01</v>
      </c>
      <c r="D378" s="43" t="str">
        <f t="shared" si="948"/>
        <v>C01-05</v>
      </c>
      <c r="E378" s="43">
        <f t="shared" si="948"/>
        <v>66</v>
      </c>
      <c r="F378" s="43">
        <f t="shared" si="948"/>
        <v>10</v>
      </c>
      <c r="G378" s="43">
        <f t="shared" si="948"/>
        <v>56</v>
      </c>
      <c r="H378" s="44"/>
      <c r="I378" s="44">
        <f t="shared" ref="I378:I382" si="949">I377</f>
        <v>10164000</v>
      </c>
      <c r="J378" s="32">
        <f t="shared" si="868"/>
        <v>10164000</v>
      </c>
      <c r="K378" s="33">
        <f t="shared" ref="K378:O378" si="950">K375</f>
        <v>0.85</v>
      </c>
      <c r="L378" s="34">
        <f t="shared" si="950"/>
        <v>0.4</v>
      </c>
      <c r="M378" s="35">
        <f t="shared" si="869"/>
        <v>8639400</v>
      </c>
      <c r="N378" s="36">
        <f t="shared" si="870"/>
        <v>3455760</v>
      </c>
      <c r="O378" s="29">
        <f t="shared" si="950"/>
        <v>6</v>
      </c>
      <c r="P378" s="36">
        <f t="shared" si="947"/>
        <v>863940</v>
      </c>
      <c r="Q378" s="36">
        <f t="shared" si="871"/>
        <v>1524600</v>
      </c>
    </row>
    <row r="379" customFormat="1" ht="18" customHeight="1" spans="1:17">
      <c r="A379" s="46" t="str">
        <f t="shared" ref="A379:G379" si="951">A378</f>
        <v>C</v>
      </c>
      <c r="B379" s="72" t="str">
        <f t="shared" si="951"/>
        <v>05</v>
      </c>
      <c r="C379" s="74" t="str">
        <f t="shared" si="951"/>
        <v>01</v>
      </c>
      <c r="D379" s="47" t="str">
        <f t="shared" si="951"/>
        <v>C01-05</v>
      </c>
      <c r="E379" s="47">
        <f t="shared" si="951"/>
        <v>66</v>
      </c>
      <c r="F379" s="47">
        <f t="shared" si="951"/>
        <v>10</v>
      </c>
      <c r="G379" s="47">
        <f t="shared" si="951"/>
        <v>56</v>
      </c>
      <c r="H379" s="48"/>
      <c r="I379" s="48">
        <f t="shared" si="949"/>
        <v>10164000</v>
      </c>
      <c r="J379" s="32">
        <f t="shared" si="868"/>
        <v>10164000</v>
      </c>
      <c r="K379" s="33">
        <f t="shared" ref="K379:O379" si="952">K376</f>
        <v>0.75</v>
      </c>
      <c r="L379" s="34">
        <f t="shared" si="952"/>
        <v>1</v>
      </c>
      <c r="M379" s="35">
        <f t="shared" si="869"/>
        <v>7623000</v>
      </c>
      <c r="N379" s="36">
        <f t="shared" si="870"/>
        <v>7623000</v>
      </c>
      <c r="O379" s="29">
        <f t="shared" si="952"/>
        <v>0</v>
      </c>
      <c r="P379" s="36">
        <v>0</v>
      </c>
      <c r="Q379" s="36">
        <f t="shared" si="871"/>
        <v>2541000</v>
      </c>
    </row>
    <row r="380" customFormat="1" ht="18" customHeight="1" spans="1:17">
      <c r="A380" s="28" t="s">
        <v>46</v>
      </c>
      <c r="B380" s="72" t="s">
        <v>30</v>
      </c>
      <c r="C380" s="74" t="s">
        <v>25</v>
      </c>
      <c r="D380" s="30" t="str">
        <f>A380&amp;C380&amp;"-"&amp;B380</f>
        <v>C01-06</v>
      </c>
      <c r="E380" s="30">
        <v>66</v>
      </c>
      <c r="F380" s="30">
        <v>10</v>
      </c>
      <c r="G380" s="30">
        <v>56</v>
      </c>
      <c r="H380" s="31">
        <f>H377+1000</f>
        <v>155000</v>
      </c>
      <c r="I380" s="31">
        <f>H380*E380</f>
        <v>10230000</v>
      </c>
      <c r="J380" s="32">
        <f t="shared" si="868"/>
        <v>10230000</v>
      </c>
      <c r="K380" s="33">
        <f t="shared" ref="K380:K382" si="953">K320</f>
        <v>0.95</v>
      </c>
      <c r="L380" s="34">
        <f t="shared" ref="L380:L443" si="954">L377</f>
        <v>0.2</v>
      </c>
      <c r="M380" s="35">
        <f t="shared" si="869"/>
        <v>9718500</v>
      </c>
      <c r="N380" s="36">
        <f t="shared" si="870"/>
        <v>1943700</v>
      </c>
      <c r="O380" s="29">
        <f t="shared" ref="O380:O443" si="955">O377</f>
        <v>8</v>
      </c>
      <c r="P380" s="36">
        <f t="shared" si="947"/>
        <v>971850</v>
      </c>
      <c r="Q380" s="36">
        <f t="shared" si="871"/>
        <v>511500</v>
      </c>
    </row>
    <row r="381" customFormat="1" ht="18" customHeight="1" spans="1:17">
      <c r="A381" s="42" t="str">
        <f t="shared" ref="A381:G381" si="956">A380</f>
        <v>C</v>
      </c>
      <c r="B381" s="72" t="str">
        <f t="shared" si="956"/>
        <v>06</v>
      </c>
      <c r="C381" s="74" t="str">
        <f t="shared" si="956"/>
        <v>01</v>
      </c>
      <c r="D381" s="43" t="str">
        <f t="shared" si="956"/>
        <v>C01-06</v>
      </c>
      <c r="E381" s="43">
        <f t="shared" si="956"/>
        <v>66</v>
      </c>
      <c r="F381" s="43">
        <f t="shared" si="956"/>
        <v>10</v>
      </c>
      <c r="G381" s="43">
        <f t="shared" si="956"/>
        <v>56</v>
      </c>
      <c r="H381" s="44"/>
      <c r="I381" s="44">
        <f t="shared" si="949"/>
        <v>10230000</v>
      </c>
      <c r="J381" s="32">
        <f t="shared" si="868"/>
        <v>10230000</v>
      </c>
      <c r="K381" s="33">
        <f t="shared" si="953"/>
        <v>0.9</v>
      </c>
      <c r="L381" s="34">
        <f t="shared" si="954"/>
        <v>0.4</v>
      </c>
      <c r="M381" s="35">
        <f t="shared" si="869"/>
        <v>9207000</v>
      </c>
      <c r="N381" s="36">
        <f t="shared" si="870"/>
        <v>3682800</v>
      </c>
      <c r="O381" s="29">
        <f t="shared" si="955"/>
        <v>6</v>
      </c>
      <c r="P381" s="36">
        <f t="shared" si="947"/>
        <v>920700</v>
      </c>
      <c r="Q381" s="36">
        <f t="shared" si="871"/>
        <v>1023000</v>
      </c>
    </row>
    <row r="382" customFormat="1" ht="18" customHeight="1" spans="1:17">
      <c r="A382" s="46" t="str">
        <f t="shared" ref="A382:G382" si="957">A381</f>
        <v>C</v>
      </c>
      <c r="B382" s="72" t="str">
        <f t="shared" si="957"/>
        <v>06</v>
      </c>
      <c r="C382" s="74" t="str">
        <f t="shared" si="957"/>
        <v>01</v>
      </c>
      <c r="D382" s="47" t="str">
        <f t="shared" si="957"/>
        <v>C01-06</v>
      </c>
      <c r="E382" s="47">
        <f t="shared" si="957"/>
        <v>66</v>
      </c>
      <c r="F382" s="47">
        <f t="shared" si="957"/>
        <v>10</v>
      </c>
      <c r="G382" s="47">
        <f t="shared" si="957"/>
        <v>56</v>
      </c>
      <c r="H382" s="48"/>
      <c r="I382" s="48">
        <f t="shared" si="949"/>
        <v>10230000</v>
      </c>
      <c r="J382" s="32">
        <f t="shared" si="868"/>
        <v>10230000</v>
      </c>
      <c r="K382" s="33">
        <f t="shared" si="953"/>
        <v>0.8</v>
      </c>
      <c r="L382" s="34">
        <f t="shared" si="954"/>
        <v>1</v>
      </c>
      <c r="M382" s="35">
        <f t="shared" si="869"/>
        <v>8184000</v>
      </c>
      <c r="N382" s="36">
        <f t="shared" si="870"/>
        <v>8184000</v>
      </c>
      <c r="O382" s="29">
        <f t="shared" si="955"/>
        <v>0</v>
      </c>
      <c r="P382" s="36">
        <v>0</v>
      </c>
      <c r="Q382" s="36">
        <f t="shared" si="871"/>
        <v>2046000</v>
      </c>
    </row>
    <row r="383" customFormat="1" ht="18" customHeight="1" spans="1:17">
      <c r="A383" s="28" t="s">
        <v>46</v>
      </c>
      <c r="B383" s="72" t="s">
        <v>31</v>
      </c>
      <c r="C383" s="74" t="s">
        <v>25</v>
      </c>
      <c r="D383" s="30" t="str">
        <f>A383&amp;C383&amp;"-"&amp;B383</f>
        <v>C01-07</v>
      </c>
      <c r="E383" s="30">
        <v>67</v>
      </c>
      <c r="F383" s="30">
        <v>10</v>
      </c>
      <c r="G383" s="30">
        <v>57</v>
      </c>
      <c r="H383" s="31">
        <f>H380+1000</f>
        <v>156000</v>
      </c>
      <c r="I383" s="31">
        <f>H383*E383</f>
        <v>10452000</v>
      </c>
      <c r="J383" s="32">
        <f t="shared" si="868"/>
        <v>10452000</v>
      </c>
      <c r="K383" s="33">
        <f t="shared" ref="K383:K424" si="958">K380</f>
        <v>0.95</v>
      </c>
      <c r="L383" s="34">
        <f t="shared" si="954"/>
        <v>0.2</v>
      </c>
      <c r="M383" s="35">
        <f t="shared" si="869"/>
        <v>9929400</v>
      </c>
      <c r="N383" s="36">
        <f t="shared" si="870"/>
        <v>1985880</v>
      </c>
      <c r="O383" s="29">
        <f t="shared" si="955"/>
        <v>8</v>
      </c>
      <c r="P383" s="36">
        <f t="shared" ref="P383:P387" si="959">(M383-N383)/O383</f>
        <v>992940</v>
      </c>
      <c r="Q383" s="36">
        <f t="shared" si="871"/>
        <v>522600</v>
      </c>
    </row>
    <row r="384" customFormat="1" ht="18" customHeight="1" spans="1:17">
      <c r="A384" s="42" t="str">
        <f t="shared" ref="A384:G384" si="960">A383</f>
        <v>C</v>
      </c>
      <c r="B384" s="72" t="str">
        <f t="shared" si="960"/>
        <v>07</v>
      </c>
      <c r="C384" s="74" t="str">
        <f t="shared" si="960"/>
        <v>01</v>
      </c>
      <c r="D384" s="43" t="str">
        <f t="shared" si="960"/>
        <v>C01-07</v>
      </c>
      <c r="E384" s="43">
        <f t="shared" si="960"/>
        <v>67</v>
      </c>
      <c r="F384" s="43">
        <f t="shared" si="960"/>
        <v>10</v>
      </c>
      <c r="G384" s="43">
        <f t="shared" si="960"/>
        <v>57</v>
      </c>
      <c r="H384" s="44"/>
      <c r="I384" s="44">
        <f t="shared" ref="I384:I388" si="961">I383</f>
        <v>10452000</v>
      </c>
      <c r="J384" s="32">
        <f t="shared" si="868"/>
        <v>10452000</v>
      </c>
      <c r="K384" s="33">
        <f t="shared" si="958"/>
        <v>0.9</v>
      </c>
      <c r="L384" s="34">
        <f t="shared" si="954"/>
        <v>0.4</v>
      </c>
      <c r="M384" s="35">
        <f t="shared" si="869"/>
        <v>9406800</v>
      </c>
      <c r="N384" s="36">
        <f t="shared" si="870"/>
        <v>3762720</v>
      </c>
      <c r="O384" s="29">
        <f t="shared" si="955"/>
        <v>6</v>
      </c>
      <c r="P384" s="36">
        <f t="shared" si="959"/>
        <v>940680</v>
      </c>
      <c r="Q384" s="36">
        <f t="shared" si="871"/>
        <v>1045200</v>
      </c>
    </row>
    <row r="385" customFormat="1" ht="18" customHeight="1" spans="1:17">
      <c r="A385" s="46" t="str">
        <f t="shared" ref="A385:G385" si="962">A384</f>
        <v>C</v>
      </c>
      <c r="B385" s="72" t="str">
        <f t="shared" si="962"/>
        <v>07</v>
      </c>
      <c r="C385" s="74" t="str">
        <f t="shared" si="962"/>
        <v>01</v>
      </c>
      <c r="D385" s="47" t="str">
        <f t="shared" si="962"/>
        <v>C01-07</v>
      </c>
      <c r="E385" s="47">
        <f t="shared" si="962"/>
        <v>67</v>
      </c>
      <c r="F385" s="47">
        <f t="shared" si="962"/>
        <v>10</v>
      </c>
      <c r="G385" s="47">
        <f t="shared" si="962"/>
        <v>57</v>
      </c>
      <c r="H385" s="48"/>
      <c r="I385" s="48">
        <f t="shared" si="961"/>
        <v>10452000</v>
      </c>
      <c r="J385" s="32">
        <f t="shared" si="868"/>
        <v>10452000</v>
      </c>
      <c r="K385" s="33">
        <f t="shared" si="958"/>
        <v>0.8</v>
      </c>
      <c r="L385" s="34">
        <f t="shared" si="954"/>
        <v>1</v>
      </c>
      <c r="M385" s="35">
        <f t="shared" si="869"/>
        <v>8361600</v>
      </c>
      <c r="N385" s="36">
        <f t="shared" si="870"/>
        <v>8361600</v>
      </c>
      <c r="O385" s="29">
        <f t="shared" si="955"/>
        <v>0</v>
      </c>
      <c r="P385" s="36">
        <v>0</v>
      </c>
      <c r="Q385" s="36">
        <f t="shared" si="871"/>
        <v>2090400</v>
      </c>
    </row>
    <row r="386" customFormat="1" ht="18" customHeight="1" spans="1:17">
      <c r="A386" s="28" t="s">
        <v>46</v>
      </c>
      <c r="B386" s="72" t="s">
        <v>32</v>
      </c>
      <c r="C386" s="74" t="s">
        <v>25</v>
      </c>
      <c r="D386" s="30" t="str">
        <f>A386&amp;C386&amp;"-"&amp;B386</f>
        <v>C01-08</v>
      </c>
      <c r="E386" s="30">
        <v>67</v>
      </c>
      <c r="F386" s="30">
        <v>10</v>
      </c>
      <c r="G386" s="30">
        <v>57</v>
      </c>
      <c r="H386" s="31">
        <f>H383+1000</f>
        <v>157000</v>
      </c>
      <c r="I386" s="31">
        <f>H386*E386</f>
        <v>10519000</v>
      </c>
      <c r="J386" s="32">
        <f t="shared" si="868"/>
        <v>10519000</v>
      </c>
      <c r="K386" s="33">
        <f t="shared" si="958"/>
        <v>0.95</v>
      </c>
      <c r="L386" s="34">
        <f t="shared" si="954"/>
        <v>0.2</v>
      </c>
      <c r="M386" s="35">
        <f t="shared" si="869"/>
        <v>9993050</v>
      </c>
      <c r="N386" s="36">
        <f t="shared" si="870"/>
        <v>1998610</v>
      </c>
      <c r="O386" s="29">
        <f t="shared" si="955"/>
        <v>8</v>
      </c>
      <c r="P386" s="36">
        <f t="shared" si="959"/>
        <v>999305</v>
      </c>
      <c r="Q386" s="36">
        <f t="shared" si="871"/>
        <v>525950</v>
      </c>
    </row>
    <row r="387" customFormat="1" ht="18" customHeight="1" spans="1:17">
      <c r="A387" s="42" t="str">
        <f t="shared" ref="A387:G387" si="963">A386</f>
        <v>C</v>
      </c>
      <c r="B387" s="72" t="str">
        <f t="shared" si="963"/>
        <v>08</v>
      </c>
      <c r="C387" s="74" t="str">
        <f t="shared" si="963"/>
        <v>01</v>
      </c>
      <c r="D387" s="43" t="str">
        <f t="shared" si="963"/>
        <v>C01-08</v>
      </c>
      <c r="E387" s="43">
        <f t="shared" si="963"/>
        <v>67</v>
      </c>
      <c r="F387" s="43">
        <f t="shared" si="963"/>
        <v>10</v>
      </c>
      <c r="G387" s="43">
        <f t="shared" si="963"/>
        <v>57</v>
      </c>
      <c r="H387" s="44"/>
      <c r="I387" s="44">
        <f t="shared" si="961"/>
        <v>10519000</v>
      </c>
      <c r="J387" s="32">
        <f t="shared" si="868"/>
        <v>10519000</v>
      </c>
      <c r="K387" s="33">
        <f t="shared" si="958"/>
        <v>0.9</v>
      </c>
      <c r="L387" s="34">
        <f t="shared" si="954"/>
        <v>0.4</v>
      </c>
      <c r="M387" s="35">
        <f t="shared" si="869"/>
        <v>9467100</v>
      </c>
      <c r="N387" s="36">
        <f t="shared" si="870"/>
        <v>3786840</v>
      </c>
      <c r="O387" s="29">
        <f t="shared" si="955"/>
        <v>6</v>
      </c>
      <c r="P387" s="36">
        <f t="shared" si="959"/>
        <v>946710</v>
      </c>
      <c r="Q387" s="36">
        <f t="shared" si="871"/>
        <v>1051900</v>
      </c>
    </row>
    <row r="388" customFormat="1" ht="18" customHeight="1" spans="1:17">
      <c r="A388" s="46" t="str">
        <f t="shared" ref="A388:G388" si="964">A387</f>
        <v>C</v>
      </c>
      <c r="B388" s="72" t="str">
        <f t="shared" si="964"/>
        <v>08</v>
      </c>
      <c r="C388" s="74" t="str">
        <f t="shared" si="964"/>
        <v>01</v>
      </c>
      <c r="D388" s="47" t="str">
        <f t="shared" si="964"/>
        <v>C01-08</v>
      </c>
      <c r="E388" s="47">
        <f t="shared" si="964"/>
        <v>67</v>
      </c>
      <c r="F388" s="47">
        <f t="shared" si="964"/>
        <v>10</v>
      </c>
      <c r="G388" s="47">
        <f t="shared" si="964"/>
        <v>57</v>
      </c>
      <c r="H388" s="48"/>
      <c r="I388" s="48">
        <f t="shared" si="961"/>
        <v>10519000</v>
      </c>
      <c r="J388" s="32">
        <f t="shared" si="868"/>
        <v>10519000</v>
      </c>
      <c r="K388" s="33">
        <f t="shared" si="958"/>
        <v>0.8</v>
      </c>
      <c r="L388" s="34">
        <f t="shared" si="954"/>
        <v>1</v>
      </c>
      <c r="M388" s="35">
        <f t="shared" si="869"/>
        <v>8415200</v>
      </c>
      <c r="N388" s="36">
        <f t="shared" si="870"/>
        <v>8415200</v>
      </c>
      <c r="O388" s="29">
        <f t="shared" si="955"/>
        <v>0</v>
      </c>
      <c r="P388" s="36">
        <v>0</v>
      </c>
      <c r="Q388" s="36">
        <f t="shared" si="871"/>
        <v>2103800</v>
      </c>
    </row>
    <row r="389" customFormat="1" ht="18" customHeight="1" spans="1:17">
      <c r="A389" s="28" t="s">
        <v>46</v>
      </c>
      <c r="B389" s="72" t="s">
        <v>33</v>
      </c>
      <c r="C389" s="74" t="s">
        <v>25</v>
      </c>
      <c r="D389" s="30" t="str">
        <f>A389&amp;C389&amp;"-"&amp;B389</f>
        <v>C01-09</v>
      </c>
      <c r="E389" s="30">
        <v>68</v>
      </c>
      <c r="F389" s="30">
        <v>10</v>
      </c>
      <c r="G389" s="30">
        <v>58</v>
      </c>
      <c r="H389" s="31">
        <f>H386+1000</f>
        <v>158000</v>
      </c>
      <c r="I389" s="31">
        <f>H389*E389</f>
        <v>10744000</v>
      </c>
      <c r="J389" s="32">
        <f t="shared" ref="J389:J452" si="965">I389</f>
        <v>10744000</v>
      </c>
      <c r="K389" s="33">
        <f t="shared" si="958"/>
        <v>0.95</v>
      </c>
      <c r="L389" s="34">
        <f t="shared" si="954"/>
        <v>0.2</v>
      </c>
      <c r="M389" s="35">
        <f t="shared" ref="M389:M452" si="966">J389*K389</f>
        <v>10206800</v>
      </c>
      <c r="N389" s="36">
        <f t="shared" ref="N389:N452" si="967">M389*L389</f>
        <v>2041360</v>
      </c>
      <c r="O389" s="29">
        <f t="shared" si="955"/>
        <v>8</v>
      </c>
      <c r="P389" s="36">
        <f t="shared" ref="P389:P393" si="968">(M389-N389)/O389</f>
        <v>1020680</v>
      </c>
      <c r="Q389" s="36">
        <f t="shared" ref="Q389:Q452" si="969">J389-M389</f>
        <v>537200</v>
      </c>
    </row>
    <row r="390" customFormat="1" ht="18" customHeight="1" spans="1:17">
      <c r="A390" s="42" t="str">
        <f t="shared" ref="A390:G390" si="970">A389</f>
        <v>C</v>
      </c>
      <c r="B390" s="72" t="str">
        <f t="shared" si="970"/>
        <v>09</v>
      </c>
      <c r="C390" s="74" t="str">
        <f t="shared" si="970"/>
        <v>01</v>
      </c>
      <c r="D390" s="43" t="str">
        <f t="shared" si="970"/>
        <v>C01-09</v>
      </c>
      <c r="E390" s="43">
        <f t="shared" si="970"/>
        <v>68</v>
      </c>
      <c r="F390" s="43">
        <f t="shared" si="970"/>
        <v>10</v>
      </c>
      <c r="G390" s="43">
        <f t="shared" si="970"/>
        <v>58</v>
      </c>
      <c r="H390" s="44"/>
      <c r="I390" s="44">
        <f t="shared" ref="I390:I394" si="971">I389</f>
        <v>10744000</v>
      </c>
      <c r="J390" s="32">
        <f t="shared" si="965"/>
        <v>10744000</v>
      </c>
      <c r="K390" s="33">
        <f t="shared" si="958"/>
        <v>0.9</v>
      </c>
      <c r="L390" s="34">
        <f t="shared" si="954"/>
        <v>0.4</v>
      </c>
      <c r="M390" s="35">
        <f t="shared" si="966"/>
        <v>9669600</v>
      </c>
      <c r="N390" s="36">
        <f t="shared" si="967"/>
        <v>3867840</v>
      </c>
      <c r="O390" s="29">
        <f t="shared" si="955"/>
        <v>6</v>
      </c>
      <c r="P390" s="36">
        <f t="shared" si="968"/>
        <v>966960</v>
      </c>
      <c r="Q390" s="36">
        <f t="shared" si="969"/>
        <v>1074400</v>
      </c>
    </row>
    <row r="391" customFormat="1" ht="18" customHeight="1" spans="1:17">
      <c r="A391" s="46" t="str">
        <f t="shared" ref="A391:G391" si="972">A390</f>
        <v>C</v>
      </c>
      <c r="B391" s="72" t="str">
        <f t="shared" si="972"/>
        <v>09</v>
      </c>
      <c r="C391" s="74" t="str">
        <f t="shared" si="972"/>
        <v>01</v>
      </c>
      <c r="D391" s="47" t="str">
        <f t="shared" si="972"/>
        <v>C01-09</v>
      </c>
      <c r="E391" s="47">
        <f t="shared" si="972"/>
        <v>68</v>
      </c>
      <c r="F391" s="47">
        <f t="shared" si="972"/>
        <v>10</v>
      </c>
      <c r="G391" s="47">
        <f t="shared" si="972"/>
        <v>58</v>
      </c>
      <c r="H391" s="48"/>
      <c r="I391" s="48">
        <f t="shared" si="971"/>
        <v>10744000</v>
      </c>
      <c r="J391" s="32">
        <f t="shared" si="965"/>
        <v>10744000</v>
      </c>
      <c r="K391" s="33">
        <f t="shared" si="958"/>
        <v>0.8</v>
      </c>
      <c r="L391" s="34">
        <f t="shared" si="954"/>
        <v>1</v>
      </c>
      <c r="M391" s="35">
        <f t="shared" si="966"/>
        <v>8595200</v>
      </c>
      <c r="N391" s="36">
        <f t="shared" si="967"/>
        <v>8595200</v>
      </c>
      <c r="O391" s="29">
        <f t="shared" si="955"/>
        <v>0</v>
      </c>
      <c r="P391" s="36">
        <v>0</v>
      </c>
      <c r="Q391" s="36">
        <f t="shared" si="969"/>
        <v>2148800</v>
      </c>
    </row>
    <row r="392" customFormat="1" ht="18" customHeight="1" spans="1:17">
      <c r="A392" s="28" t="s">
        <v>46</v>
      </c>
      <c r="B392" s="72" t="s">
        <v>34</v>
      </c>
      <c r="C392" s="74" t="s">
        <v>25</v>
      </c>
      <c r="D392" s="30" t="str">
        <f>A392&amp;C392&amp;"-"&amp;B392</f>
        <v>C01-10</v>
      </c>
      <c r="E392" s="30">
        <v>68</v>
      </c>
      <c r="F392" s="30">
        <v>10</v>
      </c>
      <c r="G392" s="30">
        <v>58</v>
      </c>
      <c r="H392" s="31">
        <f>H389+1000</f>
        <v>159000</v>
      </c>
      <c r="I392" s="31">
        <f>H392*E392</f>
        <v>10812000</v>
      </c>
      <c r="J392" s="32">
        <f t="shared" si="965"/>
        <v>10812000</v>
      </c>
      <c r="K392" s="33">
        <f t="shared" si="958"/>
        <v>0.95</v>
      </c>
      <c r="L392" s="34">
        <f t="shared" si="954"/>
        <v>0.2</v>
      </c>
      <c r="M392" s="35">
        <f t="shared" si="966"/>
        <v>10271400</v>
      </c>
      <c r="N392" s="36">
        <f t="shared" si="967"/>
        <v>2054280</v>
      </c>
      <c r="O392" s="29">
        <f t="shared" si="955"/>
        <v>8</v>
      </c>
      <c r="P392" s="36">
        <f t="shared" si="968"/>
        <v>1027140</v>
      </c>
      <c r="Q392" s="36">
        <f t="shared" si="969"/>
        <v>540600</v>
      </c>
    </row>
    <row r="393" customFormat="1" ht="18" customHeight="1" spans="1:17">
      <c r="A393" s="42" t="str">
        <f t="shared" ref="A393:G393" si="973">A392</f>
        <v>C</v>
      </c>
      <c r="B393" s="72" t="str">
        <f t="shared" si="973"/>
        <v>10</v>
      </c>
      <c r="C393" s="74" t="str">
        <f t="shared" si="973"/>
        <v>01</v>
      </c>
      <c r="D393" s="43" t="str">
        <f t="shared" si="973"/>
        <v>C01-10</v>
      </c>
      <c r="E393" s="43">
        <f t="shared" si="973"/>
        <v>68</v>
      </c>
      <c r="F393" s="43">
        <f t="shared" si="973"/>
        <v>10</v>
      </c>
      <c r="G393" s="43">
        <f t="shared" si="973"/>
        <v>58</v>
      </c>
      <c r="H393" s="44"/>
      <c r="I393" s="44">
        <f t="shared" si="971"/>
        <v>10812000</v>
      </c>
      <c r="J393" s="32">
        <f t="shared" si="965"/>
        <v>10812000</v>
      </c>
      <c r="K393" s="33">
        <f t="shared" si="958"/>
        <v>0.9</v>
      </c>
      <c r="L393" s="34">
        <f t="shared" si="954"/>
        <v>0.4</v>
      </c>
      <c r="M393" s="35">
        <f t="shared" si="966"/>
        <v>9730800</v>
      </c>
      <c r="N393" s="36">
        <f t="shared" si="967"/>
        <v>3892320</v>
      </c>
      <c r="O393" s="29">
        <f t="shared" si="955"/>
        <v>6</v>
      </c>
      <c r="P393" s="36">
        <f t="shared" si="968"/>
        <v>973080</v>
      </c>
      <c r="Q393" s="36">
        <f t="shared" si="969"/>
        <v>1081200</v>
      </c>
    </row>
    <row r="394" customFormat="1" ht="18" customHeight="1" spans="1:17">
      <c r="A394" s="46" t="str">
        <f t="shared" ref="A394:G394" si="974">A393</f>
        <v>C</v>
      </c>
      <c r="B394" s="72" t="str">
        <f t="shared" si="974"/>
        <v>10</v>
      </c>
      <c r="C394" s="74" t="str">
        <f t="shared" si="974"/>
        <v>01</v>
      </c>
      <c r="D394" s="47" t="str">
        <f t="shared" si="974"/>
        <v>C01-10</v>
      </c>
      <c r="E394" s="47">
        <f t="shared" si="974"/>
        <v>68</v>
      </c>
      <c r="F394" s="47">
        <f t="shared" si="974"/>
        <v>10</v>
      </c>
      <c r="G394" s="47">
        <f t="shared" si="974"/>
        <v>58</v>
      </c>
      <c r="H394" s="48"/>
      <c r="I394" s="48">
        <f t="shared" si="971"/>
        <v>10812000</v>
      </c>
      <c r="J394" s="32">
        <f t="shared" si="965"/>
        <v>10812000</v>
      </c>
      <c r="K394" s="33">
        <f t="shared" si="958"/>
        <v>0.8</v>
      </c>
      <c r="L394" s="34">
        <f t="shared" si="954"/>
        <v>1</v>
      </c>
      <c r="M394" s="35">
        <f t="shared" si="966"/>
        <v>8649600</v>
      </c>
      <c r="N394" s="36">
        <f t="shared" si="967"/>
        <v>8649600</v>
      </c>
      <c r="O394" s="29">
        <f t="shared" si="955"/>
        <v>0</v>
      </c>
      <c r="P394" s="36">
        <v>0</v>
      </c>
      <c r="Q394" s="36">
        <f t="shared" si="969"/>
        <v>2162400</v>
      </c>
    </row>
    <row r="395" customFormat="1" ht="18" customHeight="1" spans="1:17">
      <c r="A395" s="28" t="s">
        <v>46</v>
      </c>
      <c r="B395" s="72" t="s">
        <v>35</v>
      </c>
      <c r="C395" s="74" t="s">
        <v>25</v>
      </c>
      <c r="D395" s="30" t="str">
        <f>A395&amp;C395&amp;"-"&amp;B395</f>
        <v>C01-11</v>
      </c>
      <c r="E395" s="30">
        <v>68</v>
      </c>
      <c r="F395" s="30">
        <v>10</v>
      </c>
      <c r="G395" s="30">
        <v>58</v>
      </c>
      <c r="H395" s="31">
        <f>H392+1000</f>
        <v>160000</v>
      </c>
      <c r="I395" s="31">
        <f>H395*E395</f>
        <v>10880000</v>
      </c>
      <c r="J395" s="32">
        <f t="shared" si="965"/>
        <v>10880000</v>
      </c>
      <c r="K395" s="33">
        <f t="shared" si="958"/>
        <v>0.95</v>
      </c>
      <c r="L395" s="34">
        <f t="shared" si="954"/>
        <v>0.2</v>
      </c>
      <c r="M395" s="35">
        <f t="shared" si="966"/>
        <v>10336000</v>
      </c>
      <c r="N395" s="36">
        <f t="shared" si="967"/>
        <v>2067200</v>
      </c>
      <c r="O395" s="29">
        <f t="shared" si="955"/>
        <v>8</v>
      </c>
      <c r="P395" s="36">
        <f t="shared" ref="P395:P399" si="975">(M395-N395)/O395</f>
        <v>1033600</v>
      </c>
      <c r="Q395" s="36">
        <f t="shared" si="969"/>
        <v>544000</v>
      </c>
    </row>
    <row r="396" customFormat="1" ht="18" customHeight="1" spans="1:17">
      <c r="A396" s="42" t="str">
        <f t="shared" ref="A396:G396" si="976">A395</f>
        <v>C</v>
      </c>
      <c r="B396" s="72" t="str">
        <f t="shared" si="976"/>
        <v>11</v>
      </c>
      <c r="C396" s="74" t="str">
        <f t="shared" si="976"/>
        <v>01</v>
      </c>
      <c r="D396" s="43" t="str">
        <f t="shared" si="976"/>
        <v>C01-11</v>
      </c>
      <c r="E396" s="43">
        <f t="shared" si="976"/>
        <v>68</v>
      </c>
      <c r="F396" s="43">
        <f t="shared" si="976"/>
        <v>10</v>
      </c>
      <c r="G396" s="43">
        <f t="shared" si="976"/>
        <v>58</v>
      </c>
      <c r="H396" s="44"/>
      <c r="I396" s="44">
        <f t="shared" ref="I396:I400" si="977">I395</f>
        <v>10880000</v>
      </c>
      <c r="J396" s="32">
        <f t="shared" si="965"/>
        <v>10880000</v>
      </c>
      <c r="K396" s="33">
        <f t="shared" si="958"/>
        <v>0.9</v>
      </c>
      <c r="L396" s="34">
        <f t="shared" si="954"/>
        <v>0.4</v>
      </c>
      <c r="M396" s="35">
        <f t="shared" si="966"/>
        <v>9792000</v>
      </c>
      <c r="N396" s="36">
        <f t="shared" si="967"/>
        <v>3916800</v>
      </c>
      <c r="O396" s="29">
        <f t="shared" si="955"/>
        <v>6</v>
      </c>
      <c r="P396" s="36">
        <f t="shared" si="975"/>
        <v>979200</v>
      </c>
      <c r="Q396" s="36">
        <f t="shared" si="969"/>
        <v>1088000</v>
      </c>
    </row>
    <row r="397" customFormat="1" ht="18" customHeight="1" spans="1:17">
      <c r="A397" s="46" t="str">
        <f t="shared" ref="A397:G397" si="978">A396</f>
        <v>C</v>
      </c>
      <c r="B397" s="72" t="str">
        <f t="shared" si="978"/>
        <v>11</v>
      </c>
      <c r="C397" s="74" t="str">
        <f t="shared" si="978"/>
        <v>01</v>
      </c>
      <c r="D397" s="47" t="str">
        <f t="shared" si="978"/>
        <v>C01-11</v>
      </c>
      <c r="E397" s="47">
        <f t="shared" si="978"/>
        <v>68</v>
      </c>
      <c r="F397" s="47">
        <f t="shared" si="978"/>
        <v>10</v>
      </c>
      <c r="G397" s="47">
        <f t="shared" si="978"/>
        <v>58</v>
      </c>
      <c r="H397" s="48"/>
      <c r="I397" s="48">
        <f t="shared" si="977"/>
        <v>10880000</v>
      </c>
      <c r="J397" s="32">
        <f t="shared" si="965"/>
        <v>10880000</v>
      </c>
      <c r="K397" s="33">
        <f t="shared" si="958"/>
        <v>0.8</v>
      </c>
      <c r="L397" s="34">
        <f t="shared" si="954"/>
        <v>1</v>
      </c>
      <c r="M397" s="35">
        <f t="shared" si="966"/>
        <v>8704000</v>
      </c>
      <c r="N397" s="36">
        <f t="shared" si="967"/>
        <v>8704000</v>
      </c>
      <c r="O397" s="29">
        <f t="shared" si="955"/>
        <v>0</v>
      </c>
      <c r="P397" s="36">
        <v>0</v>
      </c>
      <c r="Q397" s="36">
        <f t="shared" si="969"/>
        <v>2176000</v>
      </c>
    </row>
    <row r="398" customFormat="1" ht="18" customHeight="1" spans="1:17">
      <c r="A398" s="28" t="s">
        <v>46</v>
      </c>
      <c r="B398" s="72" t="s">
        <v>36</v>
      </c>
      <c r="C398" s="74" t="s">
        <v>25</v>
      </c>
      <c r="D398" s="30" t="str">
        <f>A398&amp;C398&amp;"-"&amp;B398</f>
        <v>C01-12</v>
      </c>
      <c r="E398" s="30">
        <v>68</v>
      </c>
      <c r="F398" s="30">
        <v>10</v>
      </c>
      <c r="G398" s="30">
        <v>58</v>
      </c>
      <c r="H398" s="31">
        <f>H395+1000</f>
        <v>161000</v>
      </c>
      <c r="I398" s="31">
        <f>H398*E398</f>
        <v>10948000</v>
      </c>
      <c r="J398" s="32">
        <f t="shared" si="965"/>
        <v>10948000</v>
      </c>
      <c r="K398" s="33">
        <f t="shared" si="958"/>
        <v>0.95</v>
      </c>
      <c r="L398" s="34">
        <f t="shared" si="954"/>
        <v>0.2</v>
      </c>
      <c r="M398" s="35">
        <f t="shared" si="966"/>
        <v>10400600</v>
      </c>
      <c r="N398" s="36">
        <f t="shared" si="967"/>
        <v>2080120</v>
      </c>
      <c r="O398" s="29">
        <f t="shared" si="955"/>
        <v>8</v>
      </c>
      <c r="P398" s="36">
        <f t="shared" si="975"/>
        <v>1040060</v>
      </c>
      <c r="Q398" s="36">
        <f t="shared" si="969"/>
        <v>547400</v>
      </c>
    </row>
    <row r="399" customFormat="1" ht="18" customHeight="1" spans="1:17">
      <c r="A399" s="42" t="str">
        <f t="shared" ref="A399:G399" si="979">A398</f>
        <v>C</v>
      </c>
      <c r="B399" s="72" t="str">
        <f t="shared" si="979"/>
        <v>12</v>
      </c>
      <c r="C399" s="74" t="str">
        <f t="shared" si="979"/>
        <v>01</v>
      </c>
      <c r="D399" s="43" t="str">
        <f t="shared" si="979"/>
        <v>C01-12</v>
      </c>
      <c r="E399" s="43">
        <f t="shared" si="979"/>
        <v>68</v>
      </c>
      <c r="F399" s="43">
        <f t="shared" si="979"/>
        <v>10</v>
      </c>
      <c r="G399" s="43">
        <f t="shared" si="979"/>
        <v>58</v>
      </c>
      <c r="H399" s="44"/>
      <c r="I399" s="44">
        <f t="shared" si="977"/>
        <v>10948000</v>
      </c>
      <c r="J399" s="32">
        <f t="shared" si="965"/>
        <v>10948000</v>
      </c>
      <c r="K399" s="33">
        <f t="shared" si="958"/>
        <v>0.9</v>
      </c>
      <c r="L399" s="34">
        <f t="shared" si="954"/>
        <v>0.4</v>
      </c>
      <c r="M399" s="35">
        <f t="shared" si="966"/>
        <v>9853200</v>
      </c>
      <c r="N399" s="36">
        <f t="shared" si="967"/>
        <v>3941280</v>
      </c>
      <c r="O399" s="29">
        <f t="shared" si="955"/>
        <v>6</v>
      </c>
      <c r="P399" s="36">
        <f t="shared" si="975"/>
        <v>985320</v>
      </c>
      <c r="Q399" s="36">
        <f t="shared" si="969"/>
        <v>1094800</v>
      </c>
    </row>
    <row r="400" customFormat="1" ht="18" customHeight="1" spans="1:17">
      <c r="A400" s="46" t="str">
        <f t="shared" ref="A400:G400" si="980">A399</f>
        <v>C</v>
      </c>
      <c r="B400" s="72" t="str">
        <f t="shared" si="980"/>
        <v>12</v>
      </c>
      <c r="C400" s="74" t="str">
        <f t="shared" si="980"/>
        <v>01</v>
      </c>
      <c r="D400" s="47" t="str">
        <f t="shared" si="980"/>
        <v>C01-12</v>
      </c>
      <c r="E400" s="47">
        <f t="shared" si="980"/>
        <v>68</v>
      </c>
      <c r="F400" s="47">
        <f t="shared" si="980"/>
        <v>10</v>
      </c>
      <c r="G400" s="47">
        <f t="shared" si="980"/>
        <v>58</v>
      </c>
      <c r="H400" s="48"/>
      <c r="I400" s="48">
        <f t="shared" si="977"/>
        <v>10948000</v>
      </c>
      <c r="J400" s="32">
        <f t="shared" si="965"/>
        <v>10948000</v>
      </c>
      <c r="K400" s="33">
        <f t="shared" si="958"/>
        <v>0.8</v>
      </c>
      <c r="L400" s="34">
        <f t="shared" si="954"/>
        <v>1</v>
      </c>
      <c r="M400" s="35">
        <f t="shared" si="966"/>
        <v>8758400</v>
      </c>
      <c r="N400" s="36">
        <f t="shared" si="967"/>
        <v>8758400</v>
      </c>
      <c r="O400" s="29">
        <f t="shared" si="955"/>
        <v>0</v>
      </c>
      <c r="P400" s="36">
        <v>0</v>
      </c>
      <c r="Q400" s="36">
        <f t="shared" si="969"/>
        <v>2189600</v>
      </c>
    </row>
    <row r="401" customFormat="1" ht="18" customHeight="1" spans="1:17">
      <c r="A401" s="28" t="s">
        <v>46</v>
      </c>
      <c r="B401" s="72" t="s">
        <v>37</v>
      </c>
      <c r="C401" s="74" t="s">
        <v>25</v>
      </c>
      <c r="D401" s="30" t="str">
        <f>A401&amp;C401&amp;"-"&amp;B401</f>
        <v>C01-13</v>
      </c>
      <c r="E401" s="30">
        <v>67</v>
      </c>
      <c r="F401" s="30">
        <v>10</v>
      </c>
      <c r="G401" s="30">
        <v>57</v>
      </c>
      <c r="H401" s="31">
        <f>H398+1000</f>
        <v>162000</v>
      </c>
      <c r="I401" s="31">
        <f>H401*E401</f>
        <v>10854000</v>
      </c>
      <c r="J401" s="32">
        <f t="shared" si="965"/>
        <v>10854000</v>
      </c>
      <c r="K401" s="33">
        <f t="shared" si="958"/>
        <v>0.95</v>
      </c>
      <c r="L401" s="34">
        <f t="shared" si="954"/>
        <v>0.2</v>
      </c>
      <c r="M401" s="35">
        <f t="shared" si="966"/>
        <v>10311300</v>
      </c>
      <c r="N401" s="36">
        <f t="shared" si="967"/>
        <v>2062260</v>
      </c>
      <c r="O401" s="29">
        <f t="shared" si="955"/>
        <v>8</v>
      </c>
      <c r="P401" s="36">
        <f t="shared" ref="P401:P405" si="981">(M401-N401)/O401</f>
        <v>1031130</v>
      </c>
      <c r="Q401" s="36">
        <f t="shared" si="969"/>
        <v>542700</v>
      </c>
    </row>
    <row r="402" customFormat="1" ht="18" customHeight="1" spans="1:17">
      <c r="A402" s="42" t="str">
        <f t="shared" ref="A402:G402" si="982">A401</f>
        <v>C</v>
      </c>
      <c r="B402" s="72" t="str">
        <f t="shared" si="982"/>
        <v>13</v>
      </c>
      <c r="C402" s="74" t="str">
        <f t="shared" si="982"/>
        <v>01</v>
      </c>
      <c r="D402" s="43" t="str">
        <f t="shared" si="982"/>
        <v>C01-13</v>
      </c>
      <c r="E402" s="43">
        <f t="shared" si="982"/>
        <v>67</v>
      </c>
      <c r="F402" s="43">
        <f t="shared" si="982"/>
        <v>10</v>
      </c>
      <c r="G402" s="43">
        <f t="shared" si="982"/>
        <v>57</v>
      </c>
      <c r="H402" s="44"/>
      <c r="I402" s="44">
        <f t="shared" ref="I402:I406" si="983">I401</f>
        <v>10854000</v>
      </c>
      <c r="J402" s="32">
        <f t="shared" si="965"/>
        <v>10854000</v>
      </c>
      <c r="K402" s="33">
        <f t="shared" si="958"/>
        <v>0.9</v>
      </c>
      <c r="L402" s="34">
        <f t="shared" si="954"/>
        <v>0.4</v>
      </c>
      <c r="M402" s="35">
        <f t="shared" si="966"/>
        <v>9768600</v>
      </c>
      <c r="N402" s="36">
        <f t="shared" si="967"/>
        <v>3907440</v>
      </c>
      <c r="O402" s="29">
        <f t="shared" si="955"/>
        <v>6</v>
      </c>
      <c r="P402" s="36">
        <f t="shared" si="981"/>
        <v>976860</v>
      </c>
      <c r="Q402" s="36">
        <f t="shared" si="969"/>
        <v>1085400</v>
      </c>
    </row>
    <row r="403" customFormat="1" ht="18" customHeight="1" spans="1:17">
      <c r="A403" s="46" t="str">
        <f t="shared" ref="A403:G403" si="984">A402</f>
        <v>C</v>
      </c>
      <c r="B403" s="72" t="str">
        <f t="shared" si="984"/>
        <v>13</v>
      </c>
      <c r="C403" s="74" t="str">
        <f t="shared" si="984"/>
        <v>01</v>
      </c>
      <c r="D403" s="47" t="str">
        <f t="shared" si="984"/>
        <v>C01-13</v>
      </c>
      <c r="E403" s="47">
        <f t="shared" si="984"/>
        <v>67</v>
      </c>
      <c r="F403" s="47">
        <f t="shared" si="984"/>
        <v>10</v>
      </c>
      <c r="G403" s="47">
        <f t="shared" si="984"/>
        <v>57</v>
      </c>
      <c r="H403" s="48"/>
      <c r="I403" s="48">
        <f t="shared" si="983"/>
        <v>10854000</v>
      </c>
      <c r="J403" s="32">
        <f t="shared" si="965"/>
        <v>10854000</v>
      </c>
      <c r="K403" s="33">
        <f t="shared" si="958"/>
        <v>0.8</v>
      </c>
      <c r="L403" s="34">
        <f t="shared" si="954"/>
        <v>1</v>
      </c>
      <c r="M403" s="35">
        <f t="shared" si="966"/>
        <v>8683200</v>
      </c>
      <c r="N403" s="36">
        <f t="shared" si="967"/>
        <v>8683200</v>
      </c>
      <c r="O403" s="29">
        <f t="shared" si="955"/>
        <v>0</v>
      </c>
      <c r="P403" s="36">
        <v>0</v>
      </c>
      <c r="Q403" s="36">
        <f t="shared" si="969"/>
        <v>2170800</v>
      </c>
    </row>
    <row r="404" customFormat="1" ht="18" customHeight="1" spans="1:17">
      <c r="A404" s="28" t="s">
        <v>46</v>
      </c>
      <c r="B404" s="72" t="s">
        <v>38</v>
      </c>
      <c r="C404" s="74" t="s">
        <v>25</v>
      </c>
      <c r="D404" s="30" t="str">
        <f>A404&amp;C404&amp;"-"&amp;B404</f>
        <v>C01-14</v>
      </c>
      <c r="E404" s="30">
        <v>67</v>
      </c>
      <c r="F404" s="30">
        <v>10</v>
      </c>
      <c r="G404" s="30">
        <v>57</v>
      </c>
      <c r="H404" s="31">
        <f>H401+1000</f>
        <v>163000</v>
      </c>
      <c r="I404" s="31">
        <f>H404*E404</f>
        <v>10921000</v>
      </c>
      <c r="J404" s="32">
        <f t="shared" si="965"/>
        <v>10921000</v>
      </c>
      <c r="K404" s="33">
        <f t="shared" si="958"/>
        <v>0.95</v>
      </c>
      <c r="L404" s="34">
        <f t="shared" si="954"/>
        <v>0.2</v>
      </c>
      <c r="M404" s="35">
        <f t="shared" si="966"/>
        <v>10374950</v>
      </c>
      <c r="N404" s="36">
        <f t="shared" si="967"/>
        <v>2074990</v>
      </c>
      <c r="O404" s="29">
        <f t="shared" si="955"/>
        <v>8</v>
      </c>
      <c r="P404" s="36">
        <f t="shared" si="981"/>
        <v>1037495</v>
      </c>
      <c r="Q404" s="36">
        <f t="shared" si="969"/>
        <v>546050</v>
      </c>
    </row>
    <row r="405" customFormat="1" ht="18" customHeight="1" spans="1:17">
      <c r="A405" s="42" t="str">
        <f t="shared" ref="A405:G405" si="985">A404</f>
        <v>C</v>
      </c>
      <c r="B405" s="72" t="str">
        <f t="shared" si="985"/>
        <v>14</v>
      </c>
      <c r="C405" s="74" t="str">
        <f t="shared" si="985"/>
        <v>01</v>
      </c>
      <c r="D405" s="43" t="str">
        <f t="shared" si="985"/>
        <v>C01-14</v>
      </c>
      <c r="E405" s="43">
        <f t="shared" si="985"/>
        <v>67</v>
      </c>
      <c r="F405" s="43">
        <f t="shared" si="985"/>
        <v>10</v>
      </c>
      <c r="G405" s="43">
        <f t="shared" si="985"/>
        <v>57</v>
      </c>
      <c r="H405" s="44"/>
      <c r="I405" s="44">
        <f t="shared" si="983"/>
        <v>10921000</v>
      </c>
      <c r="J405" s="32">
        <f t="shared" si="965"/>
        <v>10921000</v>
      </c>
      <c r="K405" s="33">
        <f t="shared" si="958"/>
        <v>0.9</v>
      </c>
      <c r="L405" s="34">
        <f t="shared" si="954"/>
        <v>0.4</v>
      </c>
      <c r="M405" s="35">
        <f t="shared" si="966"/>
        <v>9828900</v>
      </c>
      <c r="N405" s="36">
        <f t="shared" si="967"/>
        <v>3931560</v>
      </c>
      <c r="O405" s="29">
        <f t="shared" si="955"/>
        <v>6</v>
      </c>
      <c r="P405" s="36">
        <f t="shared" si="981"/>
        <v>982890</v>
      </c>
      <c r="Q405" s="36">
        <f t="shared" si="969"/>
        <v>1092100</v>
      </c>
    </row>
    <row r="406" customFormat="1" ht="18" customHeight="1" spans="1:17">
      <c r="A406" s="46" t="str">
        <f t="shared" ref="A406:G406" si="986">A405</f>
        <v>C</v>
      </c>
      <c r="B406" s="72" t="str">
        <f t="shared" si="986"/>
        <v>14</v>
      </c>
      <c r="C406" s="74" t="str">
        <f t="shared" si="986"/>
        <v>01</v>
      </c>
      <c r="D406" s="47" t="str">
        <f t="shared" si="986"/>
        <v>C01-14</v>
      </c>
      <c r="E406" s="47">
        <f t="shared" si="986"/>
        <v>67</v>
      </c>
      <c r="F406" s="47">
        <f t="shared" si="986"/>
        <v>10</v>
      </c>
      <c r="G406" s="47">
        <f t="shared" si="986"/>
        <v>57</v>
      </c>
      <c r="H406" s="48"/>
      <c r="I406" s="48">
        <f t="shared" si="983"/>
        <v>10921000</v>
      </c>
      <c r="J406" s="32">
        <f t="shared" si="965"/>
        <v>10921000</v>
      </c>
      <c r="K406" s="33">
        <f t="shared" si="958"/>
        <v>0.8</v>
      </c>
      <c r="L406" s="34">
        <f t="shared" si="954"/>
        <v>1</v>
      </c>
      <c r="M406" s="35">
        <f t="shared" si="966"/>
        <v>8736800</v>
      </c>
      <c r="N406" s="36">
        <f t="shared" si="967"/>
        <v>8736800</v>
      </c>
      <c r="O406" s="29">
        <f t="shared" si="955"/>
        <v>0</v>
      </c>
      <c r="P406" s="36">
        <v>0</v>
      </c>
      <c r="Q406" s="36">
        <f t="shared" si="969"/>
        <v>2184200</v>
      </c>
    </row>
    <row r="407" customFormat="1" ht="18" customHeight="1" spans="1:17">
      <c r="A407" s="28" t="s">
        <v>46</v>
      </c>
      <c r="B407" s="72" t="s">
        <v>39</v>
      </c>
      <c r="C407" s="74" t="s">
        <v>25</v>
      </c>
      <c r="D407" s="30" t="str">
        <f>A407&amp;C407&amp;"-"&amp;B407</f>
        <v>C01-15</v>
      </c>
      <c r="E407" s="30">
        <v>66</v>
      </c>
      <c r="F407" s="30">
        <v>10</v>
      </c>
      <c r="G407" s="30">
        <v>56</v>
      </c>
      <c r="H407" s="31">
        <f>H404+1000</f>
        <v>164000</v>
      </c>
      <c r="I407" s="31">
        <f>H407*E407</f>
        <v>10824000</v>
      </c>
      <c r="J407" s="32">
        <f t="shared" si="965"/>
        <v>10824000</v>
      </c>
      <c r="K407" s="33">
        <f t="shared" si="958"/>
        <v>0.95</v>
      </c>
      <c r="L407" s="34">
        <f t="shared" si="954"/>
        <v>0.2</v>
      </c>
      <c r="M407" s="35">
        <f t="shared" si="966"/>
        <v>10282800</v>
      </c>
      <c r="N407" s="36">
        <f t="shared" si="967"/>
        <v>2056560</v>
      </c>
      <c r="O407" s="29">
        <f t="shared" si="955"/>
        <v>8</v>
      </c>
      <c r="P407" s="36">
        <f t="shared" ref="P407:P411" si="987">(M407-N407)/O407</f>
        <v>1028280</v>
      </c>
      <c r="Q407" s="36">
        <f t="shared" si="969"/>
        <v>541200</v>
      </c>
    </row>
    <row r="408" customFormat="1" ht="18" customHeight="1" spans="1:17">
      <c r="A408" s="42" t="str">
        <f t="shared" ref="A408:G408" si="988">A407</f>
        <v>C</v>
      </c>
      <c r="B408" s="72" t="str">
        <f t="shared" si="988"/>
        <v>15</v>
      </c>
      <c r="C408" s="74" t="str">
        <f t="shared" si="988"/>
        <v>01</v>
      </c>
      <c r="D408" s="43" t="str">
        <f t="shared" si="988"/>
        <v>C01-15</v>
      </c>
      <c r="E408" s="43">
        <f t="shared" si="988"/>
        <v>66</v>
      </c>
      <c r="F408" s="43">
        <f t="shared" si="988"/>
        <v>10</v>
      </c>
      <c r="G408" s="43">
        <f t="shared" si="988"/>
        <v>56</v>
      </c>
      <c r="H408" s="44"/>
      <c r="I408" s="44">
        <f t="shared" ref="I408:I412" si="989">I407</f>
        <v>10824000</v>
      </c>
      <c r="J408" s="32">
        <f t="shared" si="965"/>
        <v>10824000</v>
      </c>
      <c r="K408" s="33">
        <f t="shared" si="958"/>
        <v>0.9</v>
      </c>
      <c r="L408" s="34">
        <f t="shared" si="954"/>
        <v>0.4</v>
      </c>
      <c r="M408" s="35">
        <f t="shared" si="966"/>
        <v>9741600</v>
      </c>
      <c r="N408" s="36">
        <f t="shared" si="967"/>
        <v>3896640</v>
      </c>
      <c r="O408" s="29">
        <f t="shared" si="955"/>
        <v>6</v>
      </c>
      <c r="P408" s="36">
        <f t="shared" si="987"/>
        <v>974160</v>
      </c>
      <c r="Q408" s="36">
        <f t="shared" si="969"/>
        <v>1082400</v>
      </c>
    </row>
    <row r="409" customFormat="1" ht="18" customHeight="1" spans="1:17">
      <c r="A409" s="46" t="str">
        <f t="shared" ref="A409:G409" si="990">A408</f>
        <v>C</v>
      </c>
      <c r="B409" s="72" t="str">
        <f t="shared" si="990"/>
        <v>15</v>
      </c>
      <c r="C409" s="74" t="str">
        <f t="shared" si="990"/>
        <v>01</v>
      </c>
      <c r="D409" s="47" t="str">
        <f t="shared" si="990"/>
        <v>C01-15</v>
      </c>
      <c r="E409" s="47">
        <f t="shared" si="990"/>
        <v>66</v>
      </c>
      <c r="F409" s="47">
        <f t="shared" si="990"/>
        <v>10</v>
      </c>
      <c r="G409" s="47">
        <f t="shared" si="990"/>
        <v>56</v>
      </c>
      <c r="H409" s="48"/>
      <c r="I409" s="48">
        <f t="shared" si="989"/>
        <v>10824000</v>
      </c>
      <c r="J409" s="32">
        <f t="shared" si="965"/>
        <v>10824000</v>
      </c>
      <c r="K409" s="33">
        <f t="shared" si="958"/>
        <v>0.8</v>
      </c>
      <c r="L409" s="34">
        <f t="shared" si="954"/>
        <v>1</v>
      </c>
      <c r="M409" s="35">
        <f t="shared" si="966"/>
        <v>8659200</v>
      </c>
      <c r="N409" s="36">
        <f t="shared" si="967"/>
        <v>8659200</v>
      </c>
      <c r="O409" s="29">
        <f t="shared" si="955"/>
        <v>0</v>
      </c>
      <c r="P409" s="36">
        <v>0</v>
      </c>
      <c r="Q409" s="36">
        <f t="shared" si="969"/>
        <v>2164800</v>
      </c>
    </row>
    <row r="410" customFormat="1" ht="18" customHeight="1" spans="1:17">
      <c r="A410" s="28" t="s">
        <v>46</v>
      </c>
      <c r="B410" s="72" t="s">
        <v>40</v>
      </c>
      <c r="C410" s="74" t="s">
        <v>25</v>
      </c>
      <c r="D410" s="30" t="str">
        <f>A410&amp;C410&amp;"-"&amp;B410</f>
        <v>C01-16</v>
      </c>
      <c r="E410" s="30">
        <v>66</v>
      </c>
      <c r="F410" s="30">
        <v>10</v>
      </c>
      <c r="G410" s="30">
        <v>56</v>
      </c>
      <c r="H410" s="31">
        <f>H407+1000</f>
        <v>165000</v>
      </c>
      <c r="I410" s="31">
        <f>H410*E410</f>
        <v>10890000</v>
      </c>
      <c r="J410" s="32">
        <f t="shared" si="965"/>
        <v>10890000</v>
      </c>
      <c r="K410" s="33">
        <f t="shared" si="958"/>
        <v>0.95</v>
      </c>
      <c r="L410" s="34">
        <f t="shared" si="954"/>
        <v>0.2</v>
      </c>
      <c r="M410" s="35">
        <f t="shared" si="966"/>
        <v>10345500</v>
      </c>
      <c r="N410" s="36">
        <f t="shared" si="967"/>
        <v>2069100</v>
      </c>
      <c r="O410" s="29">
        <f t="shared" si="955"/>
        <v>8</v>
      </c>
      <c r="P410" s="36">
        <f t="shared" si="987"/>
        <v>1034550</v>
      </c>
      <c r="Q410" s="36">
        <f t="shared" si="969"/>
        <v>544500</v>
      </c>
    </row>
    <row r="411" customFormat="1" ht="18" customHeight="1" spans="1:17">
      <c r="A411" s="42" t="str">
        <f t="shared" ref="A411:G411" si="991">A410</f>
        <v>C</v>
      </c>
      <c r="B411" s="72" t="str">
        <f t="shared" si="991"/>
        <v>16</v>
      </c>
      <c r="C411" s="74" t="str">
        <f t="shared" si="991"/>
        <v>01</v>
      </c>
      <c r="D411" s="43" t="str">
        <f t="shared" si="991"/>
        <v>C01-16</v>
      </c>
      <c r="E411" s="43">
        <f t="shared" si="991"/>
        <v>66</v>
      </c>
      <c r="F411" s="43">
        <f t="shared" si="991"/>
        <v>10</v>
      </c>
      <c r="G411" s="43">
        <f t="shared" si="991"/>
        <v>56</v>
      </c>
      <c r="H411" s="44"/>
      <c r="I411" s="44">
        <f t="shared" si="989"/>
        <v>10890000</v>
      </c>
      <c r="J411" s="32">
        <f t="shared" si="965"/>
        <v>10890000</v>
      </c>
      <c r="K411" s="33">
        <f t="shared" si="958"/>
        <v>0.9</v>
      </c>
      <c r="L411" s="34">
        <f t="shared" si="954"/>
        <v>0.4</v>
      </c>
      <c r="M411" s="35">
        <f t="shared" si="966"/>
        <v>9801000</v>
      </c>
      <c r="N411" s="36">
        <f t="shared" si="967"/>
        <v>3920400</v>
      </c>
      <c r="O411" s="29">
        <f t="shared" si="955"/>
        <v>6</v>
      </c>
      <c r="P411" s="36">
        <f t="shared" si="987"/>
        <v>980100</v>
      </c>
      <c r="Q411" s="36">
        <f t="shared" si="969"/>
        <v>1089000</v>
      </c>
    </row>
    <row r="412" customFormat="1" ht="18" customHeight="1" spans="1:17">
      <c r="A412" s="46" t="str">
        <f t="shared" ref="A412:G412" si="992">A411</f>
        <v>C</v>
      </c>
      <c r="B412" s="72" t="str">
        <f t="shared" si="992"/>
        <v>16</v>
      </c>
      <c r="C412" s="74" t="str">
        <f t="shared" si="992"/>
        <v>01</v>
      </c>
      <c r="D412" s="47" t="str">
        <f t="shared" si="992"/>
        <v>C01-16</v>
      </c>
      <c r="E412" s="47">
        <f t="shared" si="992"/>
        <v>66</v>
      </c>
      <c r="F412" s="47">
        <f t="shared" si="992"/>
        <v>10</v>
      </c>
      <c r="G412" s="47">
        <f t="shared" si="992"/>
        <v>56</v>
      </c>
      <c r="H412" s="48"/>
      <c r="I412" s="48">
        <f t="shared" si="989"/>
        <v>10890000</v>
      </c>
      <c r="J412" s="32">
        <f t="shared" si="965"/>
        <v>10890000</v>
      </c>
      <c r="K412" s="33">
        <f t="shared" si="958"/>
        <v>0.8</v>
      </c>
      <c r="L412" s="34">
        <f t="shared" si="954"/>
        <v>1</v>
      </c>
      <c r="M412" s="35">
        <f t="shared" si="966"/>
        <v>8712000</v>
      </c>
      <c r="N412" s="36">
        <f t="shared" si="967"/>
        <v>8712000</v>
      </c>
      <c r="O412" s="29">
        <f t="shared" si="955"/>
        <v>0</v>
      </c>
      <c r="P412" s="36">
        <v>0</v>
      </c>
      <c r="Q412" s="36">
        <f t="shared" si="969"/>
        <v>2178000</v>
      </c>
    </row>
    <row r="413" customFormat="1" ht="18" customHeight="1" spans="1:17">
      <c r="A413" s="28" t="s">
        <v>46</v>
      </c>
      <c r="B413" s="72" t="s">
        <v>41</v>
      </c>
      <c r="C413" s="74" t="s">
        <v>25</v>
      </c>
      <c r="D413" s="30" t="str">
        <f>A413&amp;C413&amp;"-"&amp;B413</f>
        <v>C01-17</v>
      </c>
      <c r="E413" s="30">
        <v>65</v>
      </c>
      <c r="F413" s="30">
        <v>10</v>
      </c>
      <c r="G413" s="30">
        <v>55</v>
      </c>
      <c r="H413" s="31">
        <f>H410+1000</f>
        <v>166000</v>
      </c>
      <c r="I413" s="31">
        <f>H413*E413</f>
        <v>10790000</v>
      </c>
      <c r="J413" s="32">
        <f t="shared" si="965"/>
        <v>10790000</v>
      </c>
      <c r="K413" s="33">
        <f t="shared" si="958"/>
        <v>0.95</v>
      </c>
      <c r="L413" s="34">
        <f t="shared" si="954"/>
        <v>0.2</v>
      </c>
      <c r="M413" s="35">
        <f t="shared" si="966"/>
        <v>10250500</v>
      </c>
      <c r="N413" s="36">
        <f t="shared" si="967"/>
        <v>2050100</v>
      </c>
      <c r="O413" s="29">
        <f t="shared" si="955"/>
        <v>8</v>
      </c>
      <c r="P413" s="36">
        <f t="shared" ref="P413:P417" si="993">(M413-N413)/O413</f>
        <v>1025050</v>
      </c>
      <c r="Q413" s="36">
        <f t="shared" si="969"/>
        <v>539500</v>
      </c>
    </row>
    <row r="414" customFormat="1" ht="18" customHeight="1" spans="1:17">
      <c r="A414" s="42" t="str">
        <f t="shared" ref="A414:G414" si="994">A413</f>
        <v>C</v>
      </c>
      <c r="B414" s="72" t="str">
        <f t="shared" si="994"/>
        <v>17</v>
      </c>
      <c r="C414" s="74" t="str">
        <f t="shared" si="994"/>
        <v>01</v>
      </c>
      <c r="D414" s="43" t="str">
        <f t="shared" si="994"/>
        <v>C01-17</v>
      </c>
      <c r="E414" s="43">
        <f t="shared" si="994"/>
        <v>65</v>
      </c>
      <c r="F414" s="43">
        <f t="shared" si="994"/>
        <v>10</v>
      </c>
      <c r="G414" s="43">
        <f t="shared" si="994"/>
        <v>55</v>
      </c>
      <c r="H414" s="44"/>
      <c r="I414" s="44">
        <f t="shared" ref="I414:I418" si="995">I413</f>
        <v>10790000</v>
      </c>
      <c r="J414" s="32">
        <f t="shared" si="965"/>
        <v>10790000</v>
      </c>
      <c r="K414" s="33">
        <f t="shared" si="958"/>
        <v>0.9</v>
      </c>
      <c r="L414" s="34">
        <f t="shared" si="954"/>
        <v>0.4</v>
      </c>
      <c r="M414" s="35">
        <f t="shared" si="966"/>
        <v>9711000</v>
      </c>
      <c r="N414" s="36">
        <f t="shared" si="967"/>
        <v>3884400</v>
      </c>
      <c r="O414" s="29">
        <f t="shared" si="955"/>
        <v>6</v>
      </c>
      <c r="P414" s="36">
        <f t="shared" si="993"/>
        <v>971100</v>
      </c>
      <c r="Q414" s="36">
        <f t="shared" si="969"/>
        <v>1079000</v>
      </c>
    </row>
    <row r="415" customFormat="1" ht="18" customHeight="1" spans="1:17">
      <c r="A415" s="46" t="str">
        <f t="shared" ref="A415:G415" si="996">A414</f>
        <v>C</v>
      </c>
      <c r="B415" s="72" t="str">
        <f t="shared" si="996"/>
        <v>17</v>
      </c>
      <c r="C415" s="74" t="str">
        <f t="shared" si="996"/>
        <v>01</v>
      </c>
      <c r="D415" s="47" t="str">
        <f t="shared" si="996"/>
        <v>C01-17</v>
      </c>
      <c r="E415" s="47">
        <f t="shared" si="996"/>
        <v>65</v>
      </c>
      <c r="F415" s="47">
        <f t="shared" si="996"/>
        <v>10</v>
      </c>
      <c r="G415" s="47">
        <f t="shared" si="996"/>
        <v>55</v>
      </c>
      <c r="H415" s="48"/>
      <c r="I415" s="48">
        <f t="shared" si="995"/>
        <v>10790000</v>
      </c>
      <c r="J415" s="32">
        <f t="shared" si="965"/>
        <v>10790000</v>
      </c>
      <c r="K415" s="33">
        <f t="shared" si="958"/>
        <v>0.8</v>
      </c>
      <c r="L415" s="34">
        <f t="shared" si="954"/>
        <v>1</v>
      </c>
      <c r="M415" s="35">
        <f t="shared" si="966"/>
        <v>8632000</v>
      </c>
      <c r="N415" s="36">
        <f t="shared" si="967"/>
        <v>8632000</v>
      </c>
      <c r="O415" s="29">
        <f t="shared" si="955"/>
        <v>0</v>
      </c>
      <c r="P415" s="36">
        <v>0</v>
      </c>
      <c r="Q415" s="36">
        <f t="shared" si="969"/>
        <v>2158000</v>
      </c>
    </row>
    <row r="416" customFormat="1" ht="18" customHeight="1" spans="1:17">
      <c r="A416" s="28" t="s">
        <v>46</v>
      </c>
      <c r="B416" s="72" t="s">
        <v>42</v>
      </c>
      <c r="C416" s="74" t="s">
        <v>25</v>
      </c>
      <c r="D416" s="30" t="str">
        <f>A416&amp;C416&amp;"-"&amp;B416</f>
        <v>C01-18</v>
      </c>
      <c r="E416" s="30">
        <v>64</v>
      </c>
      <c r="F416" s="30">
        <v>10</v>
      </c>
      <c r="G416" s="30">
        <v>54</v>
      </c>
      <c r="H416" s="31">
        <f>H413+1000</f>
        <v>167000</v>
      </c>
      <c r="I416" s="31">
        <f>H416*E416</f>
        <v>10688000</v>
      </c>
      <c r="J416" s="32">
        <f t="shared" si="965"/>
        <v>10688000</v>
      </c>
      <c r="K416" s="33">
        <f t="shared" si="958"/>
        <v>0.95</v>
      </c>
      <c r="L416" s="34">
        <f t="shared" si="954"/>
        <v>0.2</v>
      </c>
      <c r="M416" s="35">
        <f t="shared" si="966"/>
        <v>10153600</v>
      </c>
      <c r="N416" s="36">
        <f t="shared" si="967"/>
        <v>2030720</v>
      </c>
      <c r="O416" s="29">
        <f t="shared" si="955"/>
        <v>8</v>
      </c>
      <c r="P416" s="36">
        <f t="shared" si="993"/>
        <v>1015360</v>
      </c>
      <c r="Q416" s="36">
        <f t="shared" si="969"/>
        <v>534400</v>
      </c>
    </row>
    <row r="417" customFormat="1" ht="18" customHeight="1" spans="1:17">
      <c r="A417" s="42" t="str">
        <f t="shared" ref="A417:G417" si="997">A416</f>
        <v>C</v>
      </c>
      <c r="B417" s="72" t="str">
        <f t="shared" si="997"/>
        <v>18</v>
      </c>
      <c r="C417" s="74" t="str">
        <f t="shared" si="997"/>
        <v>01</v>
      </c>
      <c r="D417" s="43" t="str">
        <f t="shared" si="997"/>
        <v>C01-18</v>
      </c>
      <c r="E417" s="43">
        <f t="shared" si="997"/>
        <v>64</v>
      </c>
      <c r="F417" s="43">
        <f t="shared" si="997"/>
        <v>10</v>
      </c>
      <c r="G417" s="43">
        <f t="shared" si="997"/>
        <v>54</v>
      </c>
      <c r="H417" s="44"/>
      <c r="I417" s="44">
        <f t="shared" si="995"/>
        <v>10688000</v>
      </c>
      <c r="J417" s="32">
        <f t="shared" si="965"/>
        <v>10688000</v>
      </c>
      <c r="K417" s="33">
        <f t="shared" si="958"/>
        <v>0.9</v>
      </c>
      <c r="L417" s="34">
        <f t="shared" si="954"/>
        <v>0.4</v>
      </c>
      <c r="M417" s="35">
        <f t="shared" si="966"/>
        <v>9619200</v>
      </c>
      <c r="N417" s="36">
        <f t="shared" si="967"/>
        <v>3847680</v>
      </c>
      <c r="O417" s="29">
        <f t="shared" si="955"/>
        <v>6</v>
      </c>
      <c r="P417" s="36">
        <f t="shared" si="993"/>
        <v>961920</v>
      </c>
      <c r="Q417" s="36">
        <f t="shared" si="969"/>
        <v>1068800</v>
      </c>
    </row>
    <row r="418" customFormat="1" ht="18" customHeight="1" spans="1:17">
      <c r="A418" s="46" t="str">
        <f t="shared" ref="A418:G418" si="998">A417</f>
        <v>C</v>
      </c>
      <c r="B418" s="72" t="str">
        <f t="shared" si="998"/>
        <v>18</v>
      </c>
      <c r="C418" s="74" t="str">
        <f t="shared" si="998"/>
        <v>01</v>
      </c>
      <c r="D418" s="47" t="str">
        <f t="shared" si="998"/>
        <v>C01-18</v>
      </c>
      <c r="E418" s="47">
        <f t="shared" si="998"/>
        <v>64</v>
      </c>
      <c r="F418" s="47">
        <f t="shared" si="998"/>
        <v>10</v>
      </c>
      <c r="G418" s="47">
        <f t="shared" si="998"/>
        <v>54</v>
      </c>
      <c r="H418" s="48"/>
      <c r="I418" s="48">
        <f t="shared" si="995"/>
        <v>10688000</v>
      </c>
      <c r="J418" s="32">
        <f t="shared" si="965"/>
        <v>10688000</v>
      </c>
      <c r="K418" s="33">
        <f t="shared" si="958"/>
        <v>0.8</v>
      </c>
      <c r="L418" s="34">
        <f t="shared" si="954"/>
        <v>1</v>
      </c>
      <c r="M418" s="35">
        <f t="shared" si="966"/>
        <v>8550400</v>
      </c>
      <c r="N418" s="36">
        <f t="shared" si="967"/>
        <v>8550400</v>
      </c>
      <c r="O418" s="29">
        <f t="shared" si="955"/>
        <v>0</v>
      </c>
      <c r="P418" s="36">
        <v>0</v>
      </c>
      <c r="Q418" s="36">
        <f t="shared" si="969"/>
        <v>2137600</v>
      </c>
    </row>
    <row r="419" customFormat="1" ht="18" customHeight="1" spans="1:17">
      <c r="A419" s="28" t="s">
        <v>46</v>
      </c>
      <c r="B419" s="72" t="s">
        <v>43</v>
      </c>
      <c r="C419" s="74" t="s">
        <v>25</v>
      </c>
      <c r="D419" s="30" t="str">
        <f>A419&amp;C419&amp;"-"&amp;B419</f>
        <v>C01-19</v>
      </c>
      <c r="E419" s="30">
        <v>63</v>
      </c>
      <c r="F419" s="30">
        <v>10</v>
      </c>
      <c r="G419" s="30">
        <v>53</v>
      </c>
      <c r="H419" s="31">
        <f>H416+1000</f>
        <v>168000</v>
      </c>
      <c r="I419" s="31">
        <f>H419*E419</f>
        <v>10584000</v>
      </c>
      <c r="J419" s="32">
        <f t="shared" si="965"/>
        <v>10584000</v>
      </c>
      <c r="K419" s="33">
        <f t="shared" si="958"/>
        <v>0.95</v>
      </c>
      <c r="L419" s="34">
        <f t="shared" si="954"/>
        <v>0.2</v>
      </c>
      <c r="M419" s="35">
        <f t="shared" si="966"/>
        <v>10054800</v>
      </c>
      <c r="N419" s="36">
        <f t="shared" si="967"/>
        <v>2010960</v>
      </c>
      <c r="O419" s="29">
        <f t="shared" si="955"/>
        <v>8</v>
      </c>
      <c r="P419" s="36">
        <f t="shared" ref="P419:P423" si="999">(M419-N419)/O419</f>
        <v>1005480</v>
      </c>
      <c r="Q419" s="36">
        <f t="shared" si="969"/>
        <v>529200</v>
      </c>
    </row>
    <row r="420" customFormat="1" ht="18" customHeight="1" spans="1:17">
      <c r="A420" s="42" t="str">
        <f t="shared" ref="A420:G420" si="1000">A419</f>
        <v>C</v>
      </c>
      <c r="B420" s="72" t="str">
        <f t="shared" si="1000"/>
        <v>19</v>
      </c>
      <c r="C420" s="74" t="str">
        <f t="shared" si="1000"/>
        <v>01</v>
      </c>
      <c r="D420" s="43" t="str">
        <f t="shared" si="1000"/>
        <v>C01-19</v>
      </c>
      <c r="E420" s="43">
        <f t="shared" si="1000"/>
        <v>63</v>
      </c>
      <c r="F420" s="43">
        <f t="shared" si="1000"/>
        <v>10</v>
      </c>
      <c r="G420" s="43">
        <f t="shared" si="1000"/>
        <v>53</v>
      </c>
      <c r="H420" s="44"/>
      <c r="I420" s="44">
        <f t="shared" ref="I420:I424" si="1001">I419</f>
        <v>10584000</v>
      </c>
      <c r="J420" s="32">
        <f t="shared" si="965"/>
        <v>10584000</v>
      </c>
      <c r="K420" s="33">
        <f t="shared" si="958"/>
        <v>0.9</v>
      </c>
      <c r="L420" s="34">
        <f t="shared" si="954"/>
        <v>0.4</v>
      </c>
      <c r="M420" s="35">
        <f t="shared" si="966"/>
        <v>9525600</v>
      </c>
      <c r="N420" s="36">
        <f t="shared" si="967"/>
        <v>3810240</v>
      </c>
      <c r="O420" s="29">
        <f t="shared" si="955"/>
        <v>6</v>
      </c>
      <c r="P420" s="36">
        <f t="shared" si="999"/>
        <v>952560</v>
      </c>
      <c r="Q420" s="36">
        <f t="shared" si="969"/>
        <v>1058400</v>
      </c>
    </row>
    <row r="421" customFormat="1" ht="18" customHeight="1" spans="1:17">
      <c r="A421" s="46" t="str">
        <f t="shared" ref="A421:G421" si="1002">A420</f>
        <v>C</v>
      </c>
      <c r="B421" s="72" t="str">
        <f t="shared" si="1002"/>
        <v>19</v>
      </c>
      <c r="C421" s="74" t="str">
        <f t="shared" si="1002"/>
        <v>01</v>
      </c>
      <c r="D421" s="47" t="str">
        <f t="shared" si="1002"/>
        <v>C01-19</v>
      </c>
      <c r="E421" s="47">
        <f t="shared" si="1002"/>
        <v>63</v>
      </c>
      <c r="F421" s="47">
        <f t="shared" si="1002"/>
        <v>10</v>
      </c>
      <c r="G421" s="47">
        <f t="shared" si="1002"/>
        <v>53</v>
      </c>
      <c r="H421" s="48"/>
      <c r="I421" s="48">
        <f t="shared" si="1001"/>
        <v>10584000</v>
      </c>
      <c r="J421" s="32">
        <f t="shared" si="965"/>
        <v>10584000</v>
      </c>
      <c r="K421" s="33">
        <f t="shared" si="958"/>
        <v>0.8</v>
      </c>
      <c r="L421" s="34">
        <f t="shared" si="954"/>
        <v>1</v>
      </c>
      <c r="M421" s="35">
        <f t="shared" si="966"/>
        <v>8467200</v>
      </c>
      <c r="N421" s="36">
        <f t="shared" si="967"/>
        <v>8467200</v>
      </c>
      <c r="O421" s="29">
        <f t="shared" si="955"/>
        <v>0</v>
      </c>
      <c r="P421" s="36">
        <v>0</v>
      </c>
      <c r="Q421" s="36">
        <f t="shared" si="969"/>
        <v>2116800</v>
      </c>
    </row>
    <row r="422" customFormat="1" ht="18" customHeight="1" spans="1:17">
      <c r="A422" s="28" t="s">
        <v>46</v>
      </c>
      <c r="B422" s="72" t="s">
        <v>44</v>
      </c>
      <c r="C422" s="74" t="s">
        <v>25</v>
      </c>
      <c r="D422" s="30" t="str">
        <f>A422&amp;C422&amp;"-"&amp;B422</f>
        <v>C01-20</v>
      </c>
      <c r="E422" s="30">
        <v>62</v>
      </c>
      <c r="F422" s="30">
        <v>10</v>
      </c>
      <c r="G422" s="30">
        <v>52</v>
      </c>
      <c r="H422" s="31">
        <f>H419+1000</f>
        <v>169000</v>
      </c>
      <c r="I422" s="31">
        <f>H422*E422</f>
        <v>10478000</v>
      </c>
      <c r="J422" s="32">
        <f t="shared" si="965"/>
        <v>10478000</v>
      </c>
      <c r="K422" s="33">
        <f t="shared" si="958"/>
        <v>0.95</v>
      </c>
      <c r="L422" s="34">
        <f t="shared" si="954"/>
        <v>0.2</v>
      </c>
      <c r="M422" s="35">
        <f t="shared" si="966"/>
        <v>9954100</v>
      </c>
      <c r="N422" s="36">
        <f t="shared" si="967"/>
        <v>1990820</v>
      </c>
      <c r="O422" s="29">
        <f t="shared" si="955"/>
        <v>8</v>
      </c>
      <c r="P422" s="36">
        <f t="shared" si="999"/>
        <v>995410</v>
      </c>
      <c r="Q422" s="36">
        <f t="shared" si="969"/>
        <v>523900</v>
      </c>
    </row>
    <row r="423" customFormat="1" ht="18" customHeight="1" spans="1:17">
      <c r="A423" s="42" t="str">
        <f t="shared" ref="A423:G423" si="1003">A422</f>
        <v>C</v>
      </c>
      <c r="B423" s="72" t="str">
        <f t="shared" si="1003"/>
        <v>20</v>
      </c>
      <c r="C423" s="74" t="str">
        <f t="shared" si="1003"/>
        <v>01</v>
      </c>
      <c r="D423" s="43" t="str">
        <f t="shared" si="1003"/>
        <v>C01-20</v>
      </c>
      <c r="E423" s="43">
        <f t="shared" si="1003"/>
        <v>62</v>
      </c>
      <c r="F423" s="43">
        <f t="shared" si="1003"/>
        <v>10</v>
      </c>
      <c r="G423" s="43">
        <f t="shared" si="1003"/>
        <v>52</v>
      </c>
      <c r="H423" s="44"/>
      <c r="I423" s="44">
        <f t="shared" si="1001"/>
        <v>10478000</v>
      </c>
      <c r="J423" s="32">
        <f t="shared" si="965"/>
        <v>10478000</v>
      </c>
      <c r="K423" s="33">
        <f t="shared" si="958"/>
        <v>0.9</v>
      </c>
      <c r="L423" s="34">
        <f t="shared" si="954"/>
        <v>0.4</v>
      </c>
      <c r="M423" s="35">
        <f t="shared" si="966"/>
        <v>9430200</v>
      </c>
      <c r="N423" s="36">
        <f t="shared" si="967"/>
        <v>3772080</v>
      </c>
      <c r="O423" s="29">
        <f t="shared" si="955"/>
        <v>6</v>
      </c>
      <c r="P423" s="36">
        <f t="shared" si="999"/>
        <v>943020</v>
      </c>
      <c r="Q423" s="36">
        <f t="shared" si="969"/>
        <v>1047800</v>
      </c>
    </row>
    <row r="424" customFormat="1" ht="18" customHeight="1" spans="1:17">
      <c r="A424" s="46" t="str">
        <f t="shared" ref="A424:G424" si="1004">A423</f>
        <v>C</v>
      </c>
      <c r="B424" s="72" t="str">
        <f t="shared" si="1004"/>
        <v>20</v>
      </c>
      <c r="C424" s="74" t="str">
        <f t="shared" si="1004"/>
        <v>01</v>
      </c>
      <c r="D424" s="47" t="str">
        <f t="shared" si="1004"/>
        <v>C01-20</v>
      </c>
      <c r="E424" s="47">
        <f t="shared" si="1004"/>
        <v>62</v>
      </c>
      <c r="F424" s="47">
        <f t="shared" si="1004"/>
        <v>10</v>
      </c>
      <c r="G424" s="47">
        <f t="shared" si="1004"/>
        <v>52</v>
      </c>
      <c r="H424" s="48"/>
      <c r="I424" s="48">
        <f t="shared" si="1001"/>
        <v>10478000</v>
      </c>
      <c r="J424" s="32">
        <f t="shared" si="965"/>
        <v>10478000</v>
      </c>
      <c r="K424" s="33">
        <f t="shared" si="958"/>
        <v>0.8</v>
      </c>
      <c r="L424" s="34">
        <f t="shared" si="954"/>
        <v>1</v>
      </c>
      <c r="M424" s="35">
        <f t="shared" si="966"/>
        <v>8382400</v>
      </c>
      <c r="N424" s="36">
        <f t="shared" si="967"/>
        <v>8382400</v>
      </c>
      <c r="O424" s="29">
        <f t="shared" si="955"/>
        <v>0</v>
      </c>
      <c r="P424" s="36">
        <v>0</v>
      </c>
      <c r="Q424" s="36">
        <f t="shared" si="969"/>
        <v>2095600</v>
      </c>
    </row>
    <row r="425" customFormat="1" ht="18" customHeight="1" spans="1:17">
      <c r="A425" s="50" t="s">
        <v>46</v>
      </c>
      <c r="B425" s="77" t="s">
        <v>25</v>
      </c>
      <c r="C425" s="78" t="s">
        <v>27</v>
      </c>
      <c r="D425" s="53" t="str">
        <f>A425&amp;C425&amp;"-"&amp;B425</f>
        <v>C02-01</v>
      </c>
      <c r="E425" s="53">
        <v>65</v>
      </c>
      <c r="F425" s="53">
        <v>11</v>
      </c>
      <c r="G425" s="53">
        <v>54</v>
      </c>
      <c r="H425" s="54">
        <f>H5</f>
        <v>150000</v>
      </c>
      <c r="I425" s="54">
        <f>H425*E425</f>
        <v>9750000</v>
      </c>
      <c r="J425" s="55">
        <f t="shared" si="965"/>
        <v>9750000</v>
      </c>
      <c r="K425" s="56">
        <f t="shared" ref="K425:K427" si="1005">K365</f>
        <v>0.9</v>
      </c>
      <c r="L425" s="57">
        <f t="shared" si="954"/>
        <v>0.2</v>
      </c>
      <c r="M425" s="58">
        <f t="shared" si="966"/>
        <v>8775000</v>
      </c>
      <c r="N425" s="59">
        <f t="shared" si="967"/>
        <v>1755000</v>
      </c>
      <c r="O425" s="51">
        <f t="shared" si="955"/>
        <v>8</v>
      </c>
      <c r="P425" s="59">
        <f t="shared" ref="P425:P429" si="1006">(M425-N425)/O425</f>
        <v>877500</v>
      </c>
      <c r="Q425" s="59">
        <f t="shared" si="969"/>
        <v>975000</v>
      </c>
    </row>
    <row r="426" customFormat="1" ht="18" customHeight="1" spans="1:17">
      <c r="A426" s="64" t="str">
        <f t="shared" ref="A426:I426" si="1007">A425</f>
        <v>C</v>
      </c>
      <c r="B426" s="77" t="str">
        <f t="shared" si="1007"/>
        <v>01</v>
      </c>
      <c r="C426" s="78" t="str">
        <f t="shared" si="1007"/>
        <v>02</v>
      </c>
      <c r="D426" s="65" t="str">
        <f t="shared" si="1007"/>
        <v>C02-01</v>
      </c>
      <c r="E426" s="65">
        <f t="shared" si="1007"/>
        <v>65</v>
      </c>
      <c r="F426" s="65">
        <f t="shared" si="1007"/>
        <v>11</v>
      </c>
      <c r="G426" s="65">
        <f t="shared" si="1007"/>
        <v>54</v>
      </c>
      <c r="H426" s="66">
        <f t="shared" si="1007"/>
        <v>150000</v>
      </c>
      <c r="I426" s="66">
        <f t="shared" si="1007"/>
        <v>9750000</v>
      </c>
      <c r="J426" s="55">
        <f t="shared" si="965"/>
        <v>9750000</v>
      </c>
      <c r="K426" s="56">
        <f t="shared" si="1005"/>
        <v>0.85</v>
      </c>
      <c r="L426" s="57">
        <f t="shared" si="954"/>
        <v>0.4</v>
      </c>
      <c r="M426" s="58">
        <f t="shared" si="966"/>
        <v>8287500</v>
      </c>
      <c r="N426" s="59">
        <f t="shared" si="967"/>
        <v>3315000</v>
      </c>
      <c r="O426" s="51">
        <f t="shared" si="955"/>
        <v>6</v>
      </c>
      <c r="P426" s="59">
        <f t="shared" si="1006"/>
        <v>828750</v>
      </c>
      <c r="Q426" s="59">
        <f t="shared" si="969"/>
        <v>1462500</v>
      </c>
    </row>
    <row r="427" customFormat="1" ht="18" customHeight="1" spans="1:17">
      <c r="A427" s="67" t="str">
        <f t="shared" ref="A427:I427" si="1008">A426</f>
        <v>C</v>
      </c>
      <c r="B427" s="77" t="str">
        <f t="shared" si="1008"/>
        <v>01</v>
      </c>
      <c r="C427" s="78" t="str">
        <f t="shared" si="1008"/>
        <v>02</v>
      </c>
      <c r="D427" s="68" t="str">
        <f t="shared" si="1008"/>
        <v>C02-01</v>
      </c>
      <c r="E427" s="68">
        <f t="shared" si="1008"/>
        <v>65</v>
      </c>
      <c r="F427" s="68">
        <f t="shared" si="1008"/>
        <v>11</v>
      </c>
      <c r="G427" s="68">
        <f t="shared" si="1008"/>
        <v>54</v>
      </c>
      <c r="H427" s="69">
        <f t="shared" si="1008"/>
        <v>150000</v>
      </c>
      <c r="I427" s="69">
        <f t="shared" si="1008"/>
        <v>9750000</v>
      </c>
      <c r="J427" s="55">
        <f t="shared" si="965"/>
        <v>9750000</v>
      </c>
      <c r="K427" s="56">
        <f t="shared" si="1005"/>
        <v>0.75</v>
      </c>
      <c r="L427" s="57">
        <f t="shared" si="954"/>
        <v>1</v>
      </c>
      <c r="M427" s="58">
        <f t="shared" si="966"/>
        <v>7312500</v>
      </c>
      <c r="N427" s="59">
        <f t="shared" si="967"/>
        <v>7312500</v>
      </c>
      <c r="O427" s="51">
        <f t="shared" si="955"/>
        <v>0</v>
      </c>
      <c r="P427" s="59">
        <v>0</v>
      </c>
      <c r="Q427" s="59">
        <f t="shared" si="969"/>
        <v>2437500</v>
      </c>
    </row>
    <row r="428" customFormat="1" ht="18" customHeight="1" spans="1:17">
      <c r="A428" s="50" t="s">
        <v>46</v>
      </c>
      <c r="B428" s="77" t="s">
        <v>27</v>
      </c>
      <c r="C428" s="78" t="s">
        <v>27</v>
      </c>
      <c r="D428" s="53" t="str">
        <f>A428&amp;C428&amp;"-"&amp;B428</f>
        <v>C02-02</v>
      </c>
      <c r="E428" s="53">
        <v>66</v>
      </c>
      <c r="F428" s="53">
        <v>11</v>
      </c>
      <c r="G428" s="53">
        <v>55</v>
      </c>
      <c r="H428" s="54">
        <f>H425+1000</f>
        <v>151000</v>
      </c>
      <c r="I428" s="54">
        <f>H428*E428</f>
        <v>9966000</v>
      </c>
      <c r="J428" s="55">
        <f t="shared" si="965"/>
        <v>9966000</v>
      </c>
      <c r="K428" s="56">
        <f t="shared" ref="K428:K439" si="1009">K425</f>
        <v>0.9</v>
      </c>
      <c r="L428" s="57">
        <f t="shared" si="954"/>
        <v>0.2</v>
      </c>
      <c r="M428" s="58">
        <f t="shared" si="966"/>
        <v>8969400</v>
      </c>
      <c r="N428" s="59">
        <f t="shared" si="967"/>
        <v>1793880</v>
      </c>
      <c r="O428" s="51">
        <f t="shared" si="955"/>
        <v>8</v>
      </c>
      <c r="P428" s="59">
        <f t="shared" si="1006"/>
        <v>896940</v>
      </c>
      <c r="Q428" s="59">
        <f t="shared" si="969"/>
        <v>996600</v>
      </c>
    </row>
    <row r="429" customFormat="1" ht="18" customHeight="1" spans="1:17">
      <c r="A429" s="64" t="str">
        <f t="shared" ref="A429:I429" si="1010">A428</f>
        <v>C</v>
      </c>
      <c r="B429" s="77" t="str">
        <f t="shared" si="1010"/>
        <v>02</v>
      </c>
      <c r="C429" s="78" t="str">
        <f t="shared" si="1010"/>
        <v>02</v>
      </c>
      <c r="D429" s="65" t="str">
        <f t="shared" si="1010"/>
        <v>C02-02</v>
      </c>
      <c r="E429" s="65">
        <f t="shared" si="1010"/>
        <v>66</v>
      </c>
      <c r="F429" s="65">
        <f t="shared" si="1010"/>
        <v>11</v>
      </c>
      <c r="G429" s="65">
        <f t="shared" si="1010"/>
        <v>55</v>
      </c>
      <c r="H429" s="66">
        <f t="shared" si="1010"/>
        <v>151000</v>
      </c>
      <c r="I429" s="66">
        <f t="shared" si="1010"/>
        <v>9966000</v>
      </c>
      <c r="J429" s="55">
        <f t="shared" si="965"/>
        <v>9966000</v>
      </c>
      <c r="K429" s="56">
        <f t="shared" si="1009"/>
        <v>0.85</v>
      </c>
      <c r="L429" s="57">
        <f t="shared" si="954"/>
        <v>0.4</v>
      </c>
      <c r="M429" s="58">
        <f t="shared" si="966"/>
        <v>8471100</v>
      </c>
      <c r="N429" s="59">
        <f t="shared" si="967"/>
        <v>3388440</v>
      </c>
      <c r="O429" s="51">
        <f t="shared" si="955"/>
        <v>6</v>
      </c>
      <c r="P429" s="59">
        <f t="shared" si="1006"/>
        <v>847110</v>
      </c>
      <c r="Q429" s="59">
        <f t="shared" si="969"/>
        <v>1494900</v>
      </c>
    </row>
    <row r="430" customFormat="1" ht="18" customHeight="1" spans="1:17">
      <c r="A430" s="67" t="str">
        <f t="shared" ref="A430:I430" si="1011">A429</f>
        <v>C</v>
      </c>
      <c r="B430" s="77" t="str">
        <f t="shared" si="1011"/>
        <v>02</v>
      </c>
      <c r="C430" s="78" t="str">
        <f t="shared" si="1011"/>
        <v>02</v>
      </c>
      <c r="D430" s="68" t="str">
        <f t="shared" si="1011"/>
        <v>C02-02</v>
      </c>
      <c r="E430" s="68">
        <f t="shared" si="1011"/>
        <v>66</v>
      </c>
      <c r="F430" s="68">
        <f t="shared" si="1011"/>
        <v>11</v>
      </c>
      <c r="G430" s="68">
        <f t="shared" si="1011"/>
        <v>55</v>
      </c>
      <c r="H430" s="69">
        <f t="shared" si="1011"/>
        <v>151000</v>
      </c>
      <c r="I430" s="69">
        <f t="shared" si="1011"/>
        <v>9966000</v>
      </c>
      <c r="J430" s="55">
        <f t="shared" si="965"/>
        <v>9966000</v>
      </c>
      <c r="K430" s="56">
        <f t="shared" si="1009"/>
        <v>0.75</v>
      </c>
      <c r="L430" s="57">
        <f t="shared" si="954"/>
        <v>1</v>
      </c>
      <c r="M430" s="58">
        <f t="shared" si="966"/>
        <v>7474500</v>
      </c>
      <c r="N430" s="59">
        <f t="shared" si="967"/>
        <v>7474500</v>
      </c>
      <c r="O430" s="51">
        <f t="shared" si="955"/>
        <v>0</v>
      </c>
      <c r="P430" s="59">
        <v>0</v>
      </c>
      <c r="Q430" s="59">
        <f t="shared" si="969"/>
        <v>2491500</v>
      </c>
    </row>
    <row r="431" customFormat="1" ht="18" customHeight="1" spans="1:17">
      <c r="A431" s="50" t="s">
        <v>46</v>
      </c>
      <c r="B431" s="77" t="s">
        <v>26</v>
      </c>
      <c r="C431" s="78" t="s">
        <v>27</v>
      </c>
      <c r="D431" s="53" t="str">
        <f>A431&amp;C431&amp;"-"&amp;B431</f>
        <v>C02-03</v>
      </c>
      <c r="E431" s="53">
        <v>67</v>
      </c>
      <c r="F431" s="53">
        <v>11</v>
      </c>
      <c r="G431" s="53">
        <v>56</v>
      </c>
      <c r="H431" s="54">
        <f>H428+1000</f>
        <v>152000</v>
      </c>
      <c r="I431" s="54">
        <f>H431*E431</f>
        <v>10184000</v>
      </c>
      <c r="J431" s="55">
        <f t="shared" si="965"/>
        <v>10184000</v>
      </c>
      <c r="K431" s="56">
        <f t="shared" si="1009"/>
        <v>0.9</v>
      </c>
      <c r="L431" s="57">
        <f t="shared" si="954"/>
        <v>0.2</v>
      </c>
      <c r="M431" s="58">
        <f t="shared" si="966"/>
        <v>9165600</v>
      </c>
      <c r="N431" s="59">
        <f t="shared" si="967"/>
        <v>1833120</v>
      </c>
      <c r="O431" s="51">
        <f t="shared" si="955"/>
        <v>8</v>
      </c>
      <c r="P431" s="59">
        <f t="shared" ref="P431:P435" si="1012">(M431-N431)/O431</f>
        <v>916560</v>
      </c>
      <c r="Q431" s="59">
        <f t="shared" si="969"/>
        <v>1018400</v>
      </c>
    </row>
    <row r="432" customFormat="1" ht="18" customHeight="1" spans="1:17">
      <c r="A432" s="64" t="str">
        <f t="shared" ref="A432:G432" si="1013">A431</f>
        <v>C</v>
      </c>
      <c r="B432" s="77" t="str">
        <f t="shared" si="1013"/>
        <v>03</v>
      </c>
      <c r="C432" s="78" t="str">
        <f t="shared" si="1013"/>
        <v>02</v>
      </c>
      <c r="D432" s="65" t="str">
        <f t="shared" si="1013"/>
        <v>C02-03</v>
      </c>
      <c r="E432" s="65">
        <f t="shared" si="1013"/>
        <v>67</v>
      </c>
      <c r="F432" s="65">
        <f t="shared" si="1013"/>
        <v>11</v>
      </c>
      <c r="G432" s="65">
        <f t="shared" si="1013"/>
        <v>56</v>
      </c>
      <c r="H432" s="66"/>
      <c r="I432" s="66">
        <f t="shared" ref="I432:I436" si="1014">I431</f>
        <v>10184000</v>
      </c>
      <c r="J432" s="55">
        <f t="shared" si="965"/>
        <v>10184000</v>
      </c>
      <c r="K432" s="56">
        <f t="shared" si="1009"/>
        <v>0.85</v>
      </c>
      <c r="L432" s="57">
        <f t="shared" si="954"/>
        <v>0.4</v>
      </c>
      <c r="M432" s="58">
        <f t="shared" si="966"/>
        <v>8656400</v>
      </c>
      <c r="N432" s="59">
        <f t="shared" si="967"/>
        <v>3462560</v>
      </c>
      <c r="O432" s="51">
        <f t="shared" si="955"/>
        <v>6</v>
      </c>
      <c r="P432" s="59">
        <f t="shared" si="1012"/>
        <v>865640</v>
      </c>
      <c r="Q432" s="59">
        <f t="shared" si="969"/>
        <v>1527600</v>
      </c>
    </row>
    <row r="433" customFormat="1" ht="18" customHeight="1" spans="1:17">
      <c r="A433" s="67" t="str">
        <f t="shared" ref="A433:G433" si="1015">A432</f>
        <v>C</v>
      </c>
      <c r="B433" s="77" t="str">
        <f t="shared" si="1015"/>
        <v>03</v>
      </c>
      <c r="C433" s="78" t="str">
        <f t="shared" si="1015"/>
        <v>02</v>
      </c>
      <c r="D433" s="68" t="str">
        <f t="shared" si="1015"/>
        <v>C02-03</v>
      </c>
      <c r="E433" s="68">
        <f t="shared" si="1015"/>
        <v>67</v>
      </c>
      <c r="F433" s="68">
        <f t="shared" si="1015"/>
        <v>11</v>
      </c>
      <c r="G433" s="68">
        <f t="shared" si="1015"/>
        <v>56</v>
      </c>
      <c r="H433" s="69"/>
      <c r="I433" s="69">
        <f t="shared" si="1014"/>
        <v>10184000</v>
      </c>
      <c r="J433" s="55">
        <f t="shared" si="965"/>
        <v>10184000</v>
      </c>
      <c r="K433" s="56">
        <f t="shared" si="1009"/>
        <v>0.75</v>
      </c>
      <c r="L433" s="57">
        <f t="shared" si="954"/>
        <v>1</v>
      </c>
      <c r="M433" s="58">
        <f t="shared" si="966"/>
        <v>7638000</v>
      </c>
      <c r="N433" s="59">
        <f t="shared" si="967"/>
        <v>7638000</v>
      </c>
      <c r="O433" s="51">
        <f t="shared" si="955"/>
        <v>0</v>
      </c>
      <c r="P433" s="59">
        <v>0</v>
      </c>
      <c r="Q433" s="59">
        <f t="shared" si="969"/>
        <v>2546000</v>
      </c>
    </row>
    <row r="434" customFormat="1" ht="18" customHeight="1" spans="1:17">
      <c r="A434" s="50" t="s">
        <v>46</v>
      </c>
      <c r="B434" s="77" t="s">
        <v>28</v>
      </c>
      <c r="C434" s="78" t="s">
        <v>27</v>
      </c>
      <c r="D434" s="53" t="str">
        <f>A434&amp;C434&amp;"-"&amp;B434</f>
        <v>C02-04</v>
      </c>
      <c r="E434" s="53">
        <v>68</v>
      </c>
      <c r="F434" s="53">
        <v>11</v>
      </c>
      <c r="G434" s="53">
        <v>57</v>
      </c>
      <c r="H434" s="54">
        <f>H431+1000</f>
        <v>153000</v>
      </c>
      <c r="I434" s="54">
        <f>H434*E434</f>
        <v>10404000</v>
      </c>
      <c r="J434" s="55">
        <f t="shared" si="965"/>
        <v>10404000</v>
      </c>
      <c r="K434" s="56">
        <f t="shared" si="1009"/>
        <v>0.9</v>
      </c>
      <c r="L434" s="57">
        <f t="shared" si="954"/>
        <v>0.2</v>
      </c>
      <c r="M434" s="58">
        <f t="shared" si="966"/>
        <v>9363600</v>
      </c>
      <c r="N434" s="59">
        <f t="shared" si="967"/>
        <v>1872720</v>
      </c>
      <c r="O434" s="51">
        <f t="shared" si="955"/>
        <v>8</v>
      </c>
      <c r="P434" s="59">
        <f t="shared" si="1012"/>
        <v>936360</v>
      </c>
      <c r="Q434" s="59">
        <f t="shared" si="969"/>
        <v>1040400</v>
      </c>
    </row>
    <row r="435" customFormat="1" ht="18" customHeight="1" spans="1:17">
      <c r="A435" s="64" t="str">
        <f t="shared" ref="A435:G435" si="1016">A434</f>
        <v>C</v>
      </c>
      <c r="B435" s="77" t="str">
        <f t="shared" si="1016"/>
        <v>04</v>
      </c>
      <c r="C435" s="78" t="str">
        <f t="shared" si="1016"/>
        <v>02</v>
      </c>
      <c r="D435" s="65" t="str">
        <f t="shared" si="1016"/>
        <v>C02-04</v>
      </c>
      <c r="E435" s="65">
        <f t="shared" si="1016"/>
        <v>68</v>
      </c>
      <c r="F435" s="65">
        <f t="shared" si="1016"/>
        <v>11</v>
      </c>
      <c r="G435" s="65">
        <f t="shared" si="1016"/>
        <v>57</v>
      </c>
      <c r="H435" s="66"/>
      <c r="I435" s="66">
        <f t="shared" si="1014"/>
        <v>10404000</v>
      </c>
      <c r="J435" s="55">
        <f t="shared" si="965"/>
        <v>10404000</v>
      </c>
      <c r="K435" s="56">
        <f t="shared" si="1009"/>
        <v>0.85</v>
      </c>
      <c r="L435" s="57">
        <f t="shared" si="954"/>
        <v>0.4</v>
      </c>
      <c r="M435" s="58">
        <f t="shared" si="966"/>
        <v>8843400</v>
      </c>
      <c r="N435" s="59">
        <f t="shared" si="967"/>
        <v>3537360</v>
      </c>
      <c r="O435" s="51">
        <f t="shared" si="955"/>
        <v>6</v>
      </c>
      <c r="P435" s="59">
        <f t="shared" si="1012"/>
        <v>884340</v>
      </c>
      <c r="Q435" s="59">
        <f t="shared" si="969"/>
        <v>1560600</v>
      </c>
    </row>
    <row r="436" customFormat="1" ht="18" customHeight="1" spans="1:17">
      <c r="A436" s="67" t="str">
        <f t="shared" ref="A436:G436" si="1017">A435</f>
        <v>C</v>
      </c>
      <c r="B436" s="77" t="str">
        <f t="shared" si="1017"/>
        <v>04</v>
      </c>
      <c r="C436" s="78" t="str">
        <f t="shared" si="1017"/>
        <v>02</v>
      </c>
      <c r="D436" s="68" t="str">
        <f t="shared" si="1017"/>
        <v>C02-04</v>
      </c>
      <c r="E436" s="68">
        <f t="shared" si="1017"/>
        <v>68</v>
      </c>
      <c r="F436" s="68">
        <f t="shared" si="1017"/>
        <v>11</v>
      </c>
      <c r="G436" s="68">
        <f t="shared" si="1017"/>
        <v>57</v>
      </c>
      <c r="H436" s="69"/>
      <c r="I436" s="69">
        <f t="shared" si="1014"/>
        <v>10404000</v>
      </c>
      <c r="J436" s="55">
        <f t="shared" si="965"/>
        <v>10404000</v>
      </c>
      <c r="K436" s="56">
        <f t="shared" si="1009"/>
        <v>0.75</v>
      </c>
      <c r="L436" s="57">
        <f t="shared" si="954"/>
        <v>1</v>
      </c>
      <c r="M436" s="58">
        <f t="shared" si="966"/>
        <v>7803000</v>
      </c>
      <c r="N436" s="59">
        <f t="shared" si="967"/>
        <v>7803000</v>
      </c>
      <c r="O436" s="51">
        <f t="shared" si="955"/>
        <v>0</v>
      </c>
      <c r="P436" s="59">
        <v>0</v>
      </c>
      <c r="Q436" s="59">
        <f t="shared" si="969"/>
        <v>2601000</v>
      </c>
    </row>
    <row r="437" customFormat="1" ht="18" customHeight="1" spans="1:17">
      <c r="A437" s="50" t="s">
        <v>46</v>
      </c>
      <c r="B437" s="77" t="s">
        <v>29</v>
      </c>
      <c r="C437" s="78" t="s">
        <v>27</v>
      </c>
      <c r="D437" s="53" t="str">
        <f>A437&amp;C437&amp;"-"&amp;B437</f>
        <v>C02-05</v>
      </c>
      <c r="E437" s="53">
        <v>68</v>
      </c>
      <c r="F437" s="53">
        <v>10</v>
      </c>
      <c r="G437" s="53">
        <v>58</v>
      </c>
      <c r="H437" s="54">
        <f>H434+1000</f>
        <v>154000</v>
      </c>
      <c r="I437" s="54">
        <f>H437*E437</f>
        <v>10472000</v>
      </c>
      <c r="J437" s="55">
        <f t="shared" si="965"/>
        <v>10472000</v>
      </c>
      <c r="K437" s="56">
        <f t="shared" si="1009"/>
        <v>0.9</v>
      </c>
      <c r="L437" s="57">
        <f t="shared" si="954"/>
        <v>0.2</v>
      </c>
      <c r="M437" s="58">
        <f t="shared" si="966"/>
        <v>9424800</v>
      </c>
      <c r="N437" s="59">
        <f t="shared" si="967"/>
        <v>1884960</v>
      </c>
      <c r="O437" s="51">
        <f t="shared" si="955"/>
        <v>8</v>
      </c>
      <c r="P437" s="59">
        <f t="shared" ref="P437:P441" si="1018">(M437-N437)/O437</f>
        <v>942480</v>
      </c>
      <c r="Q437" s="59">
        <f t="shared" si="969"/>
        <v>1047200</v>
      </c>
    </row>
    <row r="438" customFormat="1" ht="18" customHeight="1" spans="1:17">
      <c r="A438" s="64" t="str">
        <f t="shared" ref="A438:G438" si="1019">A437</f>
        <v>C</v>
      </c>
      <c r="B438" s="77" t="str">
        <f t="shared" si="1019"/>
        <v>05</v>
      </c>
      <c r="C438" s="78" t="str">
        <f t="shared" si="1019"/>
        <v>02</v>
      </c>
      <c r="D438" s="65" t="str">
        <f t="shared" si="1019"/>
        <v>C02-05</v>
      </c>
      <c r="E438" s="65">
        <f t="shared" si="1019"/>
        <v>68</v>
      </c>
      <c r="F438" s="65">
        <f t="shared" si="1019"/>
        <v>10</v>
      </c>
      <c r="G438" s="65">
        <f t="shared" si="1019"/>
        <v>58</v>
      </c>
      <c r="H438" s="66"/>
      <c r="I438" s="66">
        <f t="shared" ref="I438:I442" si="1020">I437</f>
        <v>10472000</v>
      </c>
      <c r="J438" s="55">
        <f t="shared" si="965"/>
        <v>10472000</v>
      </c>
      <c r="K438" s="56">
        <f t="shared" si="1009"/>
        <v>0.85</v>
      </c>
      <c r="L438" s="57">
        <f t="shared" si="954"/>
        <v>0.4</v>
      </c>
      <c r="M438" s="58">
        <f t="shared" si="966"/>
        <v>8901200</v>
      </c>
      <c r="N438" s="59">
        <f t="shared" si="967"/>
        <v>3560480</v>
      </c>
      <c r="O438" s="51">
        <f t="shared" si="955"/>
        <v>6</v>
      </c>
      <c r="P438" s="59">
        <f t="shared" si="1018"/>
        <v>890120</v>
      </c>
      <c r="Q438" s="59">
        <f t="shared" si="969"/>
        <v>1570800</v>
      </c>
    </row>
    <row r="439" customFormat="1" ht="18" customHeight="1" spans="1:17">
      <c r="A439" s="67" t="str">
        <f t="shared" ref="A439:G439" si="1021">A438</f>
        <v>C</v>
      </c>
      <c r="B439" s="77" t="str">
        <f t="shared" si="1021"/>
        <v>05</v>
      </c>
      <c r="C439" s="78" t="str">
        <f t="shared" si="1021"/>
        <v>02</v>
      </c>
      <c r="D439" s="68" t="str">
        <f t="shared" si="1021"/>
        <v>C02-05</v>
      </c>
      <c r="E439" s="68">
        <f t="shared" si="1021"/>
        <v>68</v>
      </c>
      <c r="F439" s="68">
        <f t="shared" si="1021"/>
        <v>10</v>
      </c>
      <c r="G439" s="68">
        <f t="shared" si="1021"/>
        <v>58</v>
      </c>
      <c r="H439" s="69"/>
      <c r="I439" s="69">
        <f t="shared" si="1020"/>
        <v>10472000</v>
      </c>
      <c r="J439" s="55">
        <f t="shared" si="965"/>
        <v>10472000</v>
      </c>
      <c r="K439" s="56">
        <f t="shared" si="1009"/>
        <v>0.75</v>
      </c>
      <c r="L439" s="57">
        <f t="shared" si="954"/>
        <v>1</v>
      </c>
      <c r="M439" s="58">
        <f t="shared" si="966"/>
        <v>7854000</v>
      </c>
      <c r="N439" s="59">
        <f t="shared" si="967"/>
        <v>7854000</v>
      </c>
      <c r="O439" s="51">
        <f t="shared" si="955"/>
        <v>0</v>
      </c>
      <c r="P439" s="59">
        <v>0</v>
      </c>
      <c r="Q439" s="59">
        <f t="shared" si="969"/>
        <v>2618000</v>
      </c>
    </row>
    <row r="440" customFormat="1" ht="18" customHeight="1" spans="1:17">
      <c r="A440" s="50" t="s">
        <v>46</v>
      </c>
      <c r="B440" s="77" t="s">
        <v>30</v>
      </c>
      <c r="C440" s="78" t="s">
        <v>27</v>
      </c>
      <c r="D440" s="53" t="str">
        <f>A440&amp;C440&amp;"-"&amp;B440</f>
        <v>C02-06</v>
      </c>
      <c r="E440" s="53">
        <v>69</v>
      </c>
      <c r="F440" s="53">
        <v>10</v>
      </c>
      <c r="G440" s="53">
        <v>59</v>
      </c>
      <c r="H440" s="54">
        <f>H437+1000</f>
        <v>155000</v>
      </c>
      <c r="I440" s="54">
        <f>H440*E440</f>
        <v>10695000</v>
      </c>
      <c r="J440" s="55">
        <f t="shared" si="965"/>
        <v>10695000</v>
      </c>
      <c r="K440" s="56">
        <f t="shared" ref="K440:K442" si="1022">K380</f>
        <v>0.95</v>
      </c>
      <c r="L440" s="57">
        <f t="shared" si="954"/>
        <v>0.2</v>
      </c>
      <c r="M440" s="58">
        <f t="shared" si="966"/>
        <v>10160250</v>
      </c>
      <c r="N440" s="59">
        <f t="shared" si="967"/>
        <v>2032050</v>
      </c>
      <c r="O440" s="51">
        <f t="shared" si="955"/>
        <v>8</v>
      </c>
      <c r="P440" s="59">
        <f t="shared" si="1018"/>
        <v>1016025</v>
      </c>
      <c r="Q440" s="59">
        <f t="shared" si="969"/>
        <v>534750</v>
      </c>
    </row>
    <row r="441" customFormat="1" ht="18" customHeight="1" spans="1:17">
      <c r="A441" s="64" t="str">
        <f t="shared" ref="A441:G441" si="1023">A440</f>
        <v>C</v>
      </c>
      <c r="B441" s="77" t="str">
        <f t="shared" si="1023"/>
        <v>06</v>
      </c>
      <c r="C441" s="78" t="str">
        <f t="shared" si="1023"/>
        <v>02</v>
      </c>
      <c r="D441" s="65" t="str">
        <f t="shared" si="1023"/>
        <v>C02-06</v>
      </c>
      <c r="E441" s="65">
        <f t="shared" si="1023"/>
        <v>69</v>
      </c>
      <c r="F441" s="65">
        <f t="shared" si="1023"/>
        <v>10</v>
      </c>
      <c r="G441" s="65">
        <f t="shared" si="1023"/>
        <v>59</v>
      </c>
      <c r="H441" s="66"/>
      <c r="I441" s="66">
        <f t="shared" si="1020"/>
        <v>10695000</v>
      </c>
      <c r="J441" s="55">
        <f t="shared" si="965"/>
        <v>10695000</v>
      </c>
      <c r="K441" s="56">
        <f t="shared" si="1022"/>
        <v>0.9</v>
      </c>
      <c r="L441" s="57">
        <f t="shared" si="954"/>
        <v>0.4</v>
      </c>
      <c r="M441" s="58">
        <f t="shared" si="966"/>
        <v>9625500</v>
      </c>
      <c r="N441" s="59">
        <f t="shared" si="967"/>
        <v>3850200</v>
      </c>
      <c r="O441" s="51">
        <f t="shared" si="955"/>
        <v>6</v>
      </c>
      <c r="P441" s="59">
        <f t="shared" si="1018"/>
        <v>962550</v>
      </c>
      <c r="Q441" s="59">
        <f t="shared" si="969"/>
        <v>1069500</v>
      </c>
    </row>
    <row r="442" customFormat="1" ht="18" customHeight="1" spans="1:17">
      <c r="A442" s="67" t="str">
        <f t="shared" ref="A442:G442" si="1024">A441</f>
        <v>C</v>
      </c>
      <c r="B442" s="77" t="str">
        <f t="shared" si="1024"/>
        <v>06</v>
      </c>
      <c r="C442" s="78" t="str">
        <f t="shared" si="1024"/>
        <v>02</v>
      </c>
      <c r="D442" s="68" t="str">
        <f t="shared" si="1024"/>
        <v>C02-06</v>
      </c>
      <c r="E442" s="68">
        <f t="shared" si="1024"/>
        <v>69</v>
      </c>
      <c r="F442" s="68">
        <f t="shared" si="1024"/>
        <v>10</v>
      </c>
      <c r="G442" s="68">
        <f t="shared" si="1024"/>
        <v>59</v>
      </c>
      <c r="H442" s="69"/>
      <c r="I442" s="69">
        <f t="shared" si="1020"/>
        <v>10695000</v>
      </c>
      <c r="J442" s="55">
        <f t="shared" si="965"/>
        <v>10695000</v>
      </c>
      <c r="K442" s="56">
        <f t="shared" si="1022"/>
        <v>0.8</v>
      </c>
      <c r="L442" s="57">
        <f t="shared" si="954"/>
        <v>1</v>
      </c>
      <c r="M442" s="58">
        <f t="shared" si="966"/>
        <v>8556000</v>
      </c>
      <c r="N442" s="59">
        <f t="shared" si="967"/>
        <v>8556000</v>
      </c>
      <c r="O442" s="51">
        <f t="shared" si="955"/>
        <v>0</v>
      </c>
      <c r="P442" s="59">
        <v>0</v>
      </c>
      <c r="Q442" s="59">
        <f t="shared" si="969"/>
        <v>2139000</v>
      </c>
    </row>
    <row r="443" customFormat="1" ht="18" customHeight="1" spans="1:17">
      <c r="A443" s="50" t="s">
        <v>46</v>
      </c>
      <c r="B443" s="77" t="s">
        <v>31</v>
      </c>
      <c r="C443" s="78" t="s">
        <v>27</v>
      </c>
      <c r="D443" s="53" t="str">
        <f>A443&amp;C443&amp;"-"&amp;B443</f>
        <v>C02-07</v>
      </c>
      <c r="E443" s="53">
        <v>70</v>
      </c>
      <c r="F443" s="53">
        <v>11</v>
      </c>
      <c r="G443" s="53">
        <v>59</v>
      </c>
      <c r="H443" s="54">
        <f>H440+1000</f>
        <v>156000</v>
      </c>
      <c r="I443" s="54">
        <f>H443*E443</f>
        <v>10920000</v>
      </c>
      <c r="J443" s="55">
        <f t="shared" si="965"/>
        <v>10920000</v>
      </c>
      <c r="K443" s="56">
        <f>K440</f>
        <v>0.95</v>
      </c>
      <c r="L443" s="57">
        <f t="shared" si="954"/>
        <v>0.2</v>
      </c>
      <c r="M443" s="58">
        <f t="shared" si="966"/>
        <v>10374000</v>
      </c>
      <c r="N443" s="59">
        <f t="shared" si="967"/>
        <v>2074800</v>
      </c>
      <c r="O443" s="51">
        <f t="shared" si="955"/>
        <v>8</v>
      </c>
      <c r="P443" s="59">
        <f t="shared" ref="P443:P447" si="1025">(M443-N443)/O443</f>
        <v>1037400</v>
      </c>
      <c r="Q443" s="59">
        <f t="shared" si="969"/>
        <v>546000</v>
      </c>
    </row>
    <row r="444" customFormat="1" ht="18" customHeight="1" spans="1:17">
      <c r="A444" s="64" t="str">
        <f t="shared" ref="A444:G444" si="1026">A443</f>
        <v>C</v>
      </c>
      <c r="B444" s="77" t="str">
        <f t="shared" si="1026"/>
        <v>07</v>
      </c>
      <c r="C444" s="78" t="str">
        <f t="shared" si="1026"/>
        <v>02</v>
      </c>
      <c r="D444" s="65" t="str">
        <f t="shared" si="1026"/>
        <v>C02-07</v>
      </c>
      <c r="E444" s="65">
        <f t="shared" si="1026"/>
        <v>70</v>
      </c>
      <c r="F444" s="65">
        <f t="shared" si="1026"/>
        <v>11</v>
      </c>
      <c r="G444" s="65">
        <f t="shared" si="1026"/>
        <v>59</v>
      </c>
      <c r="H444" s="66"/>
      <c r="I444" s="66">
        <f t="shared" ref="I444:I448" si="1027">I443</f>
        <v>10920000</v>
      </c>
      <c r="J444" s="55">
        <f t="shared" si="965"/>
        <v>10920000</v>
      </c>
      <c r="K444" s="56">
        <f t="shared" ref="K444:O444" si="1028">K441</f>
        <v>0.9</v>
      </c>
      <c r="L444" s="57">
        <f t="shared" si="1028"/>
        <v>0.4</v>
      </c>
      <c r="M444" s="58">
        <f t="shared" si="966"/>
        <v>9828000</v>
      </c>
      <c r="N444" s="59">
        <f t="shared" si="967"/>
        <v>3931200</v>
      </c>
      <c r="O444" s="51">
        <f t="shared" si="1028"/>
        <v>6</v>
      </c>
      <c r="P444" s="59">
        <f t="shared" si="1025"/>
        <v>982800</v>
      </c>
      <c r="Q444" s="59">
        <f t="shared" si="969"/>
        <v>1092000</v>
      </c>
    </row>
    <row r="445" customFormat="1" ht="18" customHeight="1" spans="1:17">
      <c r="A445" s="67" t="str">
        <f t="shared" ref="A445:G445" si="1029">A444</f>
        <v>C</v>
      </c>
      <c r="B445" s="77" t="str">
        <f t="shared" si="1029"/>
        <v>07</v>
      </c>
      <c r="C445" s="78" t="str">
        <f t="shared" si="1029"/>
        <v>02</v>
      </c>
      <c r="D445" s="68" t="str">
        <f t="shared" si="1029"/>
        <v>C02-07</v>
      </c>
      <c r="E445" s="68">
        <f t="shared" si="1029"/>
        <v>70</v>
      </c>
      <c r="F445" s="68">
        <f t="shared" si="1029"/>
        <v>11</v>
      </c>
      <c r="G445" s="68">
        <f t="shared" si="1029"/>
        <v>59</v>
      </c>
      <c r="H445" s="69"/>
      <c r="I445" s="69">
        <f t="shared" si="1027"/>
        <v>10920000</v>
      </c>
      <c r="J445" s="55">
        <f t="shared" si="965"/>
        <v>10920000</v>
      </c>
      <c r="K445" s="56">
        <f t="shared" ref="K445:O445" si="1030">K442</f>
        <v>0.8</v>
      </c>
      <c r="L445" s="57">
        <f t="shared" si="1030"/>
        <v>1</v>
      </c>
      <c r="M445" s="58">
        <f t="shared" si="966"/>
        <v>8736000</v>
      </c>
      <c r="N445" s="59">
        <f t="shared" si="967"/>
        <v>8736000</v>
      </c>
      <c r="O445" s="51">
        <f t="shared" si="1030"/>
        <v>0</v>
      </c>
      <c r="P445" s="59">
        <v>0</v>
      </c>
      <c r="Q445" s="59">
        <f t="shared" si="969"/>
        <v>2184000</v>
      </c>
    </row>
    <row r="446" customFormat="1" ht="18" customHeight="1" spans="1:17">
      <c r="A446" s="50" t="s">
        <v>46</v>
      </c>
      <c r="B446" s="77" t="s">
        <v>32</v>
      </c>
      <c r="C446" s="78" t="s">
        <v>27</v>
      </c>
      <c r="D446" s="53" t="str">
        <f>A446&amp;C446&amp;"-"&amp;B446</f>
        <v>C02-08</v>
      </c>
      <c r="E446" s="53">
        <v>70</v>
      </c>
      <c r="F446" s="53">
        <v>10</v>
      </c>
      <c r="G446" s="53">
        <v>60</v>
      </c>
      <c r="H446" s="54">
        <f>H443+1000</f>
        <v>157000</v>
      </c>
      <c r="I446" s="54">
        <f>H446*E446</f>
        <v>10990000</v>
      </c>
      <c r="J446" s="55">
        <f t="shared" si="965"/>
        <v>10990000</v>
      </c>
      <c r="K446" s="56">
        <f t="shared" ref="K446:O446" si="1031">K443</f>
        <v>0.95</v>
      </c>
      <c r="L446" s="57">
        <f t="shared" si="1031"/>
        <v>0.2</v>
      </c>
      <c r="M446" s="58">
        <f t="shared" si="966"/>
        <v>10440500</v>
      </c>
      <c r="N446" s="59">
        <f t="shared" si="967"/>
        <v>2088100</v>
      </c>
      <c r="O446" s="51">
        <f t="shared" si="1031"/>
        <v>8</v>
      </c>
      <c r="P446" s="59">
        <f t="shared" si="1025"/>
        <v>1044050</v>
      </c>
      <c r="Q446" s="59">
        <f t="shared" si="969"/>
        <v>549500</v>
      </c>
    </row>
    <row r="447" customFormat="1" ht="18" customHeight="1" spans="1:17">
      <c r="A447" s="64" t="str">
        <f t="shared" ref="A447:G447" si="1032">A446</f>
        <v>C</v>
      </c>
      <c r="B447" s="77" t="str">
        <f t="shared" si="1032"/>
        <v>08</v>
      </c>
      <c r="C447" s="78" t="str">
        <f t="shared" si="1032"/>
        <v>02</v>
      </c>
      <c r="D447" s="65" t="str">
        <f t="shared" si="1032"/>
        <v>C02-08</v>
      </c>
      <c r="E447" s="65">
        <f t="shared" si="1032"/>
        <v>70</v>
      </c>
      <c r="F447" s="65">
        <f t="shared" si="1032"/>
        <v>10</v>
      </c>
      <c r="G447" s="65">
        <f t="shared" si="1032"/>
        <v>60</v>
      </c>
      <c r="H447" s="66"/>
      <c r="I447" s="66">
        <f t="shared" si="1027"/>
        <v>10990000</v>
      </c>
      <c r="J447" s="55">
        <f t="shared" si="965"/>
        <v>10990000</v>
      </c>
      <c r="K447" s="56">
        <f t="shared" ref="K447:O447" si="1033">K444</f>
        <v>0.9</v>
      </c>
      <c r="L447" s="57">
        <f t="shared" si="1033"/>
        <v>0.4</v>
      </c>
      <c r="M447" s="58">
        <f t="shared" si="966"/>
        <v>9891000</v>
      </c>
      <c r="N447" s="59">
        <f t="shared" si="967"/>
        <v>3956400</v>
      </c>
      <c r="O447" s="51">
        <f t="shared" si="1033"/>
        <v>6</v>
      </c>
      <c r="P447" s="59">
        <f t="shared" si="1025"/>
        <v>989100</v>
      </c>
      <c r="Q447" s="59">
        <f t="shared" si="969"/>
        <v>1099000</v>
      </c>
    </row>
    <row r="448" customFormat="1" ht="18" customHeight="1" spans="1:17">
      <c r="A448" s="67" t="str">
        <f t="shared" ref="A448:G448" si="1034">A447</f>
        <v>C</v>
      </c>
      <c r="B448" s="77" t="str">
        <f t="shared" si="1034"/>
        <v>08</v>
      </c>
      <c r="C448" s="78" t="str">
        <f t="shared" si="1034"/>
        <v>02</v>
      </c>
      <c r="D448" s="68" t="str">
        <f t="shared" si="1034"/>
        <v>C02-08</v>
      </c>
      <c r="E448" s="68">
        <f t="shared" si="1034"/>
        <v>70</v>
      </c>
      <c r="F448" s="68">
        <f t="shared" si="1034"/>
        <v>10</v>
      </c>
      <c r="G448" s="68">
        <f t="shared" si="1034"/>
        <v>60</v>
      </c>
      <c r="H448" s="69"/>
      <c r="I448" s="69">
        <f t="shared" si="1027"/>
        <v>10990000</v>
      </c>
      <c r="J448" s="55">
        <f t="shared" si="965"/>
        <v>10990000</v>
      </c>
      <c r="K448" s="56">
        <f t="shared" ref="K448:O448" si="1035">K445</f>
        <v>0.8</v>
      </c>
      <c r="L448" s="57">
        <f t="shared" si="1035"/>
        <v>1</v>
      </c>
      <c r="M448" s="58">
        <f t="shared" si="966"/>
        <v>8792000</v>
      </c>
      <c r="N448" s="59">
        <f t="shared" si="967"/>
        <v>8792000</v>
      </c>
      <c r="O448" s="51">
        <f t="shared" si="1035"/>
        <v>0</v>
      </c>
      <c r="P448" s="59">
        <v>0</v>
      </c>
      <c r="Q448" s="59">
        <f t="shared" si="969"/>
        <v>2198000</v>
      </c>
    </row>
    <row r="449" customFormat="1" ht="18" customHeight="1" spans="1:17">
      <c r="A449" s="50" t="s">
        <v>46</v>
      </c>
      <c r="B449" s="77" t="s">
        <v>33</v>
      </c>
      <c r="C449" s="78" t="s">
        <v>27</v>
      </c>
      <c r="D449" s="53" t="str">
        <f>A449&amp;C449&amp;"-"&amp;B449</f>
        <v>C02-09</v>
      </c>
      <c r="E449" s="53">
        <v>70</v>
      </c>
      <c r="F449" s="53">
        <v>10</v>
      </c>
      <c r="G449" s="53">
        <v>60</v>
      </c>
      <c r="H449" s="54">
        <f>H446+1000</f>
        <v>158000</v>
      </c>
      <c r="I449" s="54">
        <f>H449*E449</f>
        <v>11060000</v>
      </c>
      <c r="J449" s="55">
        <f t="shared" si="965"/>
        <v>11060000</v>
      </c>
      <c r="K449" s="56">
        <f t="shared" ref="K449:O449" si="1036">K446</f>
        <v>0.95</v>
      </c>
      <c r="L449" s="57">
        <f t="shared" si="1036"/>
        <v>0.2</v>
      </c>
      <c r="M449" s="58">
        <f t="shared" si="966"/>
        <v>10507000</v>
      </c>
      <c r="N449" s="59">
        <f t="shared" si="967"/>
        <v>2101400</v>
      </c>
      <c r="O449" s="51">
        <f t="shared" si="1036"/>
        <v>8</v>
      </c>
      <c r="P449" s="59">
        <f t="shared" ref="P449:P453" si="1037">(M449-N449)/O449</f>
        <v>1050700</v>
      </c>
      <c r="Q449" s="59">
        <f t="shared" si="969"/>
        <v>553000</v>
      </c>
    </row>
    <row r="450" customFormat="1" ht="18" customHeight="1" spans="1:17">
      <c r="A450" s="64" t="str">
        <f t="shared" ref="A450:G450" si="1038">A449</f>
        <v>C</v>
      </c>
      <c r="B450" s="77" t="str">
        <f t="shared" si="1038"/>
        <v>09</v>
      </c>
      <c r="C450" s="78" t="str">
        <f t="shared" si="1038"/>
        <v>02</v>
      </c>
      <c r="D450" s="65" t="str">
        <f t="shared" si="1038"/>
        <v>C02-09</v>
      </c>
      <c r="E450" s="65">
        <f t="shared" si="1038"/>
        <v>70</v>
      </c>
      <c r="F450" s="65">
        <f t="shared" si="1038"/>
        <v>10</v>
      </c>
      <c r="G450" s="65">
        <f t="shared" si="1038"/>
        <v>60</v>
      </c>
      <c r="H450" s="66"/>
      <c r="I450" s="66">
        <f t="shared" ref="I450:I454" si="1039">I449</f>
        <v>11060000</v>
      </c>
      <c r="J450" s="55">
        <f t="shared" si="965"/>
        <v>11060000</v>
      </c>
      <c r="K450" s="56">
        <f t="shared" ref="K450:O450" si="1040">K447</f>
        <v>0.9</v>
      </c>
      <c r="L450" s="57">
        <f t="shared" si="1040"/>
        <v>0.4</v>
      </c>
      <c r="M450" s="58">
        <f t="shared" si="966"/>
        <v>9954000</v>
      </c>
      <c r="N450" s="59">
        <f t="shared" si="967"/>
        <v>3981600</v>
      </c>
      <c r="O450" s="51">
        <f t="shared" si="1040"/>
        <v>6</v>
      </c>
      <c r="P450" s="59">
        <f t="shared" si="1037"/>
        <v>995400</v>
      </c>
      <c r="Q450" s="59">
        <f t="shared" si="969"/>
        <v>1106000</v>
      </c>
    </row>
    <row r="451" customFormat="1" ht="18" customHeight="1" spans="1:17">
      <c r="A451" s="67" t="str">
        <f t="shared" ref="A451:G451" si="1041">A450</f>
        <v>C</v>
      </c>
      <c r="B451" s="77" t="str">
        <f t="shared" si="1041"/>
        <v>09</v>
      </c>
      <c r="C451" s="78" t="str">
        <f t="shared" si="1041"/>
        <v>02</v>
      </c>
      <c r="D451" s="68" t="str">
        <f t="shared" si="1041"/>
        <v>C02-09</v>
      </c>
      <c r="E451" s="68">
        <f t="shared" si="1041"/>
        <v>70</v>
      </c>
      <c r="F451" s="68">
        <f t="shared" si="1041"/>
        <v>10</v>
      </c>
      <c r="G451" s="68">
        <f t="shared" si="1041"/>
        <v>60</v>
      </c>
      <c r="H451" s="69"/>
      <c r="I451" s="69">
        <f t="shared" si="1039"/>
        <v>11060000</v>
      </c>
      <c r="J451" s="55">
        <f t="shared" si="965"/>
        <v>11060000</v>
      </c>
      <c r="K451" s="56">
        <f t="shared" ref="K451:O451" si="1042">K448</f>
        <v>0.8</v>
      </c>
      <c r="L451" s="57">
        <f t="shared" si="1042"/>
        <v>1</v>
      </c>
      <c r="M451" s="58">
        <f t="shared" si="966"/>
        <v>8848000</v>
      </c>
      <c r="N451" s="59">
        <f t="shared" si="967"/>
        <v>8848000</v>
      </c>
      <c r="O451" s="51">
        <f t="shared" si="1042"/>
        <v>0</v>
      </c>
      <c r="P451" s="59">
        <v>0</v>
      </c>
      <c r="Q451" s="59">
        <f t="shared" si="969"/>
        <v>2212000</v>
      </c>
    </row>
    <row r="452" customFormat="1" ht="18" customHeight="1" spans="1:17">
      <c r="A452" s="50" t="s">
        <v>46</v>
      </c>
      <c r="B452" s="77" t="s">
        <v>34</v>
      </c>
      <c r="C452" s="78" t="s">
        <v>27</v>
      </c>
      <c r="D452" s="53" t="str">
        <f>A452&amp;C452&amp;"-"&amp;B452</f>
        <v>C02-10</v>
      </c>
      <c r="E452" s="53">
        <v>70</v>
      </c>
      <c r="F452" s="53">
        <v>10</v>
      </c>
      <c r="G452" s="53">
        <v>60</v>
      </c>
      <c r="H452" s="54">
        <f>H449+1000</f>
        <v>159000</v>
      </c>
      <c r="I452" s="54">
        <f>H452*E452</f>
        <v>11130000</v>
      </c>
      <c r="J452" s="55">
        <f t="shared" si="965"/>
        <v>11130000</v>
      </c>
      <c r="K452" s="56">
        <f t="shared" ref="K452:O452" si="1043">K449</f>
        <v>0.95</v>
      </c>
      <c r="L452" s="57">
        <f t="shared" si="1043"/>
        <v>0.2</v>
      </c>
      <c r="M452" s="58">
        <f t="shared" si="966"/>
        <v>10573500</v>
      </c>
      <c r="N452" s="59">
        <f t="shared" si="967"/>
        <v>2114700</v>
      </c>
      <c r="O452" s="51">
        <f t="shared" si="1043"/>
        <v>8</v>
      </c>
      <c r="P452" s="59">
        <f t="shared" si="1037"/>
        <v>1057350</v>
      </c>
      <c r="Q452" s="59">
        <f t="shared" si="969"/>
        <v>556500</v>
      </c>
    </row>
    <row r="453" customFormat="1" ht="18" customHeight="1" spans="1:17">
      <c r="A453" s="64" t="str">
        <f t="shared" ref="A453:G453" si="1044">A452</f>
        <v>C</v>
      </c>
      <c r="B453" s="77" t="str">
        <f t="shared" si="1044"/>
        <v>10</v>
      </c>
      <c r="C453" s="78" t="str">
        <f t="shared" si="1044"/>
        <v>02</v>
      </c>
      <c r="D453" s="65" t="str">
        <f t="shared" si="1044"/>
        <v>C02-10</v>
      </c>
      <c r="E453" s="65">
        <f t="shared" si="1044"/>
        <v>70</v>
      </c>
      <c r="F453" s="65">
        <f t="shared" si="1044"/>
        <v>10</v>
      </c>
      <c r="G453" s="65">
        <f t="shared" si="1044"/>
        <v>60</v>
      </c>
      <c r="H453" s="66"/>
      <c r="I453" s="66">
        <f t="shared" si="1039"/>
        <v>11130000</v>
      </c>
      <c r="J453" s="55">
        <f t="shared" ref="J453:J516" si="1045">I453</f>
        <v>11130000</v>
      </c>
      <c r="K453" s="56">
        <f t="shared" ref="K453:O453" si="1046">K450</f>
        <v>0.9</v>
      </c>
      <c r="L453" s="57">
        <f t="shared" si="1046"/>
        <v>0.4</v>
      </c>
      <c r="M453" s="58">
        <f t="shared" ref="M453:M516" si="1047">J453*K453</f>
        <v>10017000</v>
      </c>
      <c r="N453" s="59">
        <f t="shared" ref="N453:N516" si="1048">M453*L453</f>
        <v>4006800</v>
      </c>
      <c r="O453" s="51">
        <f t="shared" si="1046"/>
        <v>6</v>
      </c>
      <c r="P453" s="59">
        <f t="shared" si="1037"/>
        <v>1001700</v>
      </c>
      <c r="Q453" s="59">
        <f t="shared" ref="Q453:Q516" si="1049">J453-M453</f>
        <v>1113000</v>
      </c>
    </row>
    <row r="454" customFormat="1" ht="18" customHeight="1" spans="1:17">
      <c r="A454" s="67" t="str">
        <f t="shared" ref="A454:G454" si="1050">A453</f>
        <v>C</v>
      </c>
      <c r="B454" s="77" t="str">
        <f t="shared" si="1050"/>
        <v>10</v>
      </c>
      <c r="C454" s="78" t="str">
        <f t="shared" si="1050"/>
        <v>02</v>
      </c>
      <c r="D454" s="68" t="str">
        <f t="shared" si="1050"/>
        <v>C02-10</v>
      </c>
      <c r="E454" s="68">
        <f t="shared" si="1050"/>
        <v>70</v>
      </c>
      <c r="F454" s="68">
        <f t="shared" si="1050"/>
        <v>10</v>
      </c>
      <c r="G454" s="68">
        <f t="shared" si="1050"/>
        <v>60</v>
      </c>
      <c r="H454" s="69"/>
      <c r="I454" s="69">
        <f t="shared" si="1039"/>
        <v>11130000</v>
      </c>
      <c r="J454" s="55">
        <f t="shared" si="1045"/>
        <v>11130000</v>
      </c>
      <c r="K454" s="56">
        <f t="shared" ref="K454:O454" si="1051">K451</f>
        <v>0.8</v>
      </c>
      <c r="L454" s="57">
        <f t="shared" si="1051"/>
        <v>1</v>
      </c>
      <c r="M454" s="58">
        <f t="shared" si="1047"/>
        <v>8904000</v>
      </c>
      <c r="N454" s="59">
        <f t="shared" si="1048"/>
        <v>8904000</v>
      </c>
      <c r="O454" s="51">
        <f t="shared" si="1051"/>
        <v>0</v>
      </c>
      <c r="P454" s="59">
        <v>0</v>
      </c>
      <c r="Q454" s="59">
        <f t="shared" si="1049"/>
        <v>2226000</v>
      </c>
    </row>
    <row r="455" customFormat="1" ht="18" customHeight="1" spans="1:17">
      <c r="A455" s="50" t="s">
        <v>46</v>
      </c>
      <c r="B455" s="77" t="s">
        <v>35</v>
      </c>
      <c r="C455" s="78" t="s">
        <v>27</v>
      </c>
      <c r="D455" s="53" t="str">
        <f>A455&amp;C455&amp;"-"&amp;B455</f>
        <v>C02-11</v>
      </c>
      <c r="E455" s="53">
        <v>70</v>
      </c>
      <c r="F455" s="53">
        <v>10</v>
      </c>
      <c r="G455" s="53">
        <v>60</v>
      </c>
      <c r="H455" s="54">
        <f>H452+1000</f>
        <v>160000</v>
      </c>
      <c r="I455" s="54">
        <f>H455*E455</f>
        <v>11200000</v>
      </c>
      <c r="J455" s="55">
        <f t="shared" si="1045"/>
        <v>11200000</v>
      </c>
      <c r="K455" s="56">
        <f t="shared" ref="K455:O455" si="1052">K452</f>
        <v>0.95</v>
      </c>
      <c r="L455" s="57">
        <f t="shared" si="1052"/>
        <v>0.2</v>
      </c>
      <c r="M455" s="58">
        <f t="shared" si="1047"/>
        <v>10640000</v>
      </c>
      <c r="N455" s="59">
        <f t="shared" si="1048"/>
        <v>2128000</v>
      </c>
      <c r="O455" s="51">
        <f t="shared" si="1052"/>
        <v>8</v>
      </c>
      <c r="P455" s="59">
        <f t="shared" ref="P455:P459" si="1053">(M455-N455)/O455</f>
        <v>1064000</v>
      </c>
      <c r="Q455" s="59">
        <f t="shared" si="1049"/>
        <v>560000</v>
      </c>
    </row>
    <row r="456" customFormat="1" ht="18" customHeight="1" spans="1:17">
      <c r="A456" s="64" t="str">
        <f t="shared" ref="A456:G456" si="1054">A455</f>
        <v>C</v>
      </c>
      <c r="B456" s="77" t="str">
        <f t="shared" si="1054"/>
        <v>11</v>
      </c>
      <c r="C456" s="78" t="str">
        <f t="shared" si="1054"/>
        <v>02</v>
      </c>
      <c r="D456" s="65" t="str">
        <f t="shared" si="1054"/>
        <v>C02-11</v>
      </c>
      <c r="E456" s="65">
        <f t="shared" si="1054"/>
        <v>70</v>
      </c>
      <c r="F456" s="65">
        <f t="shared" si="1054"/>
        <v>10</v>
      </c>
      <c r="G456" s="65">
        <f t="shared" si="1054"/>
        <v>60</v>
      </c>
      <c r="H456" s="66"/>
      <c r="I456" s="66">
        <f t="shared" ref="I456:I460" si="1055">I455</f>
        <v>11200000</v>
      </c>
      <c r="J456" s="55">
        <f t="shared" si="1045"/>
        <v>11200000</v>
      </c>
      <c r="K456" s="56">
        <f t="shared" ref="K456:O456" si="1056">K453</f>
        <v>0.9</v>
      </c>
      <c r="L456" s="57">
        <f t="shared" si="1056"/>
        <v>0.4</v>
      </c>
      <c r="M456" s="58">
        <f t="shared" si="1047"/>
        <v>10080000</v>
      </c>
      <c r="N456" s="59">
        <f t="shared" si="1048"/>
        <v>4032000</v>
      </c>
      <c r="O456" s="51">
        <f t="shared" si="1056"/>
        <v>6</v>
      </c>
      <c r="P456" s="59">
        <f t="shared" si="1053"/>
        <v>1008000</v>
      </c>
      <c r="Q456" s="59">
        <f t="shared" si="1049"/>
        <v>1120000</v>
      </c>
    </row>
    <row r="457" customFormat="1" ht="18" customHeight="1" spans="1:17">
      <c r="A457" s="67" t="str">
        <f t="shared" ref="A457:G457" si="1057">A456</f>
        <v>C</v>
      </c>
      <c r="B457" s="77" t="str">
        <f t="shared" si="1057"/>
        <v>11</v>
      </c>
      <c r="C457" s="78" t="str">
        <f t="shared" si="1057"/>
        <v>02</v>
      </c>
      <c r="D457" s="68" t="str">
        <f t="shared" si="1057"/>
        <v>C02-11</v>
      </c>
      <c r="E457" s="68">
        <f t="shared" si="1057"/>
        <v>70</v>
      </c>
      <c r="F457" s="68">
        <f t="shared" si="1057"/>
        <v>10</v>
      </c>
      <c r="G457" s="68">
        <f t="shared" si="1057"/>
        <v>60</v>
      </c>
      <c r="H457" s="69"/>
      <c r="I457" s="69">
        <f t="shared" si="1055"/>
        <v>11200000</v>
      </c>
      <c r="J457" s="55">
        <f t="shared" si="1045"/>
        <v>11200000</v>
      </c>
      <c r="K457" s="56">
        <f t="shared" ref="K457:O457" si="1058">K454</f>
        <v>0.8</v>
      </c>
      <c r="L457" s="57">
        <f t="shared" si="1058"/>
        <v>1</v>
      </c>
      <c r="M457" s="58">
        <f t="shared" si="1047"/>
        <v>8960000</v>
      </c>
      <c r="N457" s="59">
        <f t="shared" si="1048"/>
        <v>8960000</v>
      </c>
      <c r="O457" s="51">
        <f t="shared" si="1058"/>
        <v>0</v>
      </c>
      <c r="P457" s="59">
        <v>0</v>
      </c>
      <c r="Q457" s="59">
        <f t="shared" si="1049"/>
        <v>2240000</v>
      </c>
    </row>
    <row r="458" customFormat="1" ht="18" customHeight="1" spans="1:17">
      <c r="A458" s="50" t="s">
        <v>46</v>
      </c>
      <c r="B458" s="77" t="s">
        <v>36</v>
      </c>
      <c r="C458" s="78" t="s">
        <v>27</v>
      </c>
      <c r="D458" s="53" t="str">
        <f>A458&amp;C458&amp;"-"&amp;B458</f>
        <v>C02-12</v>
      </c>
      <c r="E458" s="53">
        <v>70</v>
      </c>
      <c r="F458" s="53">
        <v>10</v>
      </c>
      <c r="G458" s="53">
        <v>60</v>
      </c>
      <c r="H458" s="54">
        <f>H455+1000</f>
        <v>161000</v>
      </c>
      <c r="I458" s="54">
        <f>H458*E458</f>
        <v>11270000</v>
      </c>
      <c r="J458" s="55">
        <f t="shared" si="1045"/>
        <v>11270000</v>
      </c>
      <c r="K458" s="56">
        <f t="shared" ref="K458:O458" si="1059">K455</f>
        <v>0.95</v>
      </c>
      <c r="L458" s="57">
        <f t="shared" si="1059"/>
        <v>0.2</v>
      </c>
      <c r="M458" s="58">
        <f t="shared" si="1047"/>
        <v>10706500</v>
      </c>
      <c r="N458" s="59">
        <f t="shared" si="1048"/>
        <v>2141300</v>
      </c>
      <c r="O458" s="51">
        <f t="shared" si="1059"/>
        <v>8</v>
      </c>
      <c r="P458" s="59">
        <f t="shared" si="1053"/>
        <v>1070650</v>
      </c>
      <c r="Q458" s="59">
        <f t="shared" si="1049"/>
        <v>563500</v>
      </c>
    </row>
    <row r="459" customFormat="1" ht="18" customHeight="1" spans="1:17">
      <c r="A459" s="64" t="str">
        <f t="shared" ref="A459:G459" si="1060">A458</f>
        <v>C</v>
      </c>
      <c r="B459" s="77" t="str">
        <f t="shared" si="1060"/>
        <v>12</v>
      </c>
      <c r="C459" s="78" t="str">
        <f t="shared" si="1060"/>
        <v>02</v>
      </c>
      <c r="D459" s="65" t="str">
        <f t="shared" si="1060"/>
        <v>C02-12</v>
      </c>
      <c r="E459" s="65">
        <f t="shared" si="1060"/>
        <v>70</v>
      </c>
      <c r="F459" s="65">
        <f t="shared" si="1060"/>
        <v>10</v>
      </c>
      <c r="G459" s="65">
        <f t="shared" si="1060"/>
        <v>60</v>
      </c>
      <c r="H459" s="66"/>
      <c r="I459" s="66">
        <f t="shared" si="1055"/>
        <v>11270000</v>
      </c>
      <c r="J459" s="55">
        <f t="shared" si="1045"/>
        <v>11270000</v>
      </c>
      <c r="K459" s="56">
        <f t="shared" ref="K459:O459" si="1061">K456</f>
        <v>0.9</v>
      </c>
      <c r="L459" s="57">
        <f t="shared" si="1061"/>
        <v>0.4</v>
      </c>
      <c r="M459" s="58">
        <f t="shared" si="1047"/>
        <v>10143000</v>
      </c>
      <c r="N459" s="59">
        <f t="shared" si="1048"/>
        <v>4057200</v>
      </c>
      <c r="O459" s="51">
        <f t="shared" si="1061"/>
        <v>6</v>
      </c>
      <c r="P459" s="59">
        <f t="shared" si="1053"/>
        <v>1014300</v>
      </c>
      <c r="Q459" s="59">
        <f t="shared" si="1049"/>
        <v>1127000</v>
      </c>
    </row>
    <row r="460" customFormat="1" ht="18" customHeight="1" spans="1:17">
      <c r="A460" s="67" t="str">
        <f t="shared" ref="A460:G460" si="1062">A459</f>
        <v>C</v>
      </c>
      <c r="B460" s="77" t="str">
        <f t="shared" si="1062"/>
        <v>12</v>
      </c>
      <c r="C460" s="78" t="str">
        <f t="shared" si="1062"/>
        <v>02</v>
      </c>
      <c r="D460" s="68" t="str">
        <f t="shared" si="1062"/>
        <v>C02-12</v>
      </c>
      <c r="E460" s="68">
        <f t="shared" si="1062"/>
        <v>70</v>
      </c>
      <c r="F460" s="68">
        <f t="shared" si="1062"/>
        <v>10</v>
      </c>
      <c r="G460" s="68">
        <f t="shared" si="1062"/>
        <v>60</v>
      </c>
      <c r="H460" s="69"/>
      <c r="I460" s="69">
        <f t="shared" si="1055"/>
        <v>11270000</v>
      </c>
      <c r="J460" s="55">
        <f t="shared" si="1045"/>
        <v>11270000</v>
      </c>
      <c r="K460" s="56">
        <f t="shared" ref="K460:O460" si="1063">K457</f>
        <v>0.8</v>
      </c>
      <c r="L460" s="57">
        <f t="shared" si="1063"/>
        <v>1</v>
      </c>
      <c r="M460" s="58">
        <f t="shared" si="1047"/>
        <v>9016000</v>
      </c>
      <c r="N460" s="59">
        <f t="shared" si="1048"/>
        <v>9016000</v>
      </c>
      <c r="O460" s="51">
        <f t="shared" si="1063"/>
        <v>0</v>
      </c>
      <c r="P460" s="59">
        <v>0</v>
      </c>
      <c r="Q460" s="59">
        <f t="shared" si="1049"/>
        <v>2254000</v>
      </c>
    </row>
    <row r="461" customFormat="1" ht="18" customHeight="1" spans="1:17">
      <c r="A461" s="50" t="s">
        <v>46</v>
      </c>
      <c r="B461" s="77" t="s">
        <v>37</v>
      </c>
      <c r="C461" s="78" t="s">
        <v>27</v>
      </c>
      <c r="D461" s="53" t="str">
        <f>A461&amp;C461&amp;"-"&amp;B461</f>
        <v>C02-13</v>
      </c>
      <c r="E461" s="53">
        <v>70</v>
      </c>
      <c r="F461" s="53">
        <v>10</v>
      </c>
      <c r="G461" s="53">
        <v>60</v>
      </c>
      <c r="H461" s="54">
        <f>H458+1000</f>
        <v>162000</v>
      </c>
      <c r="I461" s="54">
        <f>H461*E461</f>
        <v>11340000</v>
      </c>
      <c r="J461" s="55">
        <f t="shared" si="1045"/>
        <v>11340000</v>
      </c>
      <c r="K461" s="56">
        <f t="shared" ref="K461:O461" si="1064">K458</f>
        <v>0.95</v>
      </c>
      <c r="L461" s="57">
        <f t="shared" si="1064"/>
        <v>0.2</v>
      </c>
      <c r="M461" s="58">
        <f t="shared" si="1047"/>
        <v>10773000</v>
      </c>
      <c r="N461" s="59">
        <f t="shared" si="1048"/>
        <v>2154600</v>
      </c>
      <c r="O461" s="51">
        <f t="shared" si="1064"/>
        <v>8</v>
      </c>
      <c r="P461" s="59">
        <f t="shared" ref="P461:P465" si="1065">(M461-N461)/O461</f>
        <v>1077300</v>
      </c>
      <c r="Q461" s="59">
        <f t="shared" si="1049"/>
        <v>567000</v>
      </c>
    </row>
    <row r="462" customFormat="1" ht="18" customHeight="1" spans="1:17">
      <c r="A462" s="64" t="str">
        <f t="shared" ref="A462:G462" si="1066">A461</f>
        <v>C</v>
      </c>
      <c r="B462" s="77" t="str">
        <f t="shared" si="1066"/>
        <v>13</v>
      </c>
      <c r="C462" s="78" t="str">
        <f t="shared" si="1066"/>
        <v>02</v>
      </c>
      <c r="D462" s="65" t="str">
        <f t="shared" si="1066"/>
        <v>C02-13</v>
      </c>
      <c r="E462" s="65">
        <f t="shared" si="1066"/>
        <v>70</v>
      </c>
      <c r="F462" s="65">
        <f t="shared" si="1066"/>
        <v>10</v>
      </c>
      <c r="G462" s="65">
        <f t="shared" si="1066"/>
        <v>60</v>
      </c>
      <c r="H462" s="66"/>
      <c r="I462" s="66">
        <f t="shared" ref="I462:I466" si="1067">I461</f>
        <v>11340000</v>
      </c>
      <c r="J462" s="55">
        <f t="shared" si="1045"/>
        <v>11340000</v>
      </c>
      <c r="K462" s="56">
        <f t="shared" ref="K462:O462" si="1068">K459</f>
        <v>0.9</v>
      </c>
      <c r="L462" s="57">
        <f t="shared" si="1068"/>
        <v>0.4</v>
      </c>
      <c r="M462" s="58">
        <f t="shared" si="1047"/>
        <v>10206000</v>
      </c>
      <c r="N462" s="59">
        <f t="shared" si="1048"/>
        <v>4082400</v>
      </c>
      <c r="O462" s="51">
        <f t="shared" si="1068"/>
        <v>6</v>
      </c>
      <c r="P462" s="59">
        <f t="shared" si="1065"/>
        <v>1020600</v>
      </c>
      <c r="Q462" s="59">
        <f t="shared" si="1049"/>
        <v>1134000</v>
      </c>
    </row>
    <row r="463" customFormat="1" ht="18" customHeight="1" spans="1:17">
      <c r="A463" s="67" t="str">
        <f t="shared" ref="A463:G463" si="1069">A462</f>
        <v>C</v>
      </c>
      <c r="B463" s="77" t="str">
        <f t="shared" si="1069"/>
        <v>13</v>
      </c>
      <c r="C463" s="78" t="str">
        <f t="shared" si="1069"/>
        <v>02</v>
      </c>
      <c r="D463" s="68" t="str">
        <f t="shared" si="1069"/>
        <v>C02-13</v>
      </c>
      <c r="E463" s="68">
        <f t="shared" si="1069"/>
        <v>70</v>
      </c>
      <c r="F463" s="68">
        <f t="shared" si="1069"/>
        <v>10</v>
      </c>
      <c r="G463" s="68">
        <f t="shared" si="1069"/>
        <v>60</v>
      </c>
      <c r="H463" s="69"/>
      <c r="I463" s="69">
        <f t="shared" si="1067"/>
        <v>11340000</v>
      </c>
      <c r="J463" s="55">
        <f t="shared" si="1045"/>
        <v>11340000</v>
      </c>
      <c r="K463" s="56">
        <f t="shared" ref="K463:O463" si="1070">K460</f>
        <v>0.8</v>
      </c>
      <c r="L463" s="57">
        <f t="shared" si="1070"/>
        <v>1</v>
      </c>
      <c r="M463" s="58">
        <f t="shared" si="1047"/>
        <v>9072000</v>
      </c>
      <c r="N463" s="59">
        <f t="shared" si="1048"/>
        <v>9072000</v>
      </c>
      <c r="O463" s="51">
        <f t="shared" si="1070"/>
        <v>0</v>
      </c>
      <c r="P463" s="59">
        <v>0</v>
      </c>
      <c r="Q463" s="59">
        <f t="shared" si="1049"/>
        <v>2268000</v>
      </c>
    </row>
    <row r="464" customFormat="1" ht="18" customHeight="1" spans="1:17">
      <c r="A464" s="50" t="s">
        <v>46</v>
      </c>
      <c r="B464" s="77" t="s">
        <v>38</v>
      </c>
      <c r="C464" s="78" t="s">
        <v>27</v>
      </c>
      <c r="D464" s="53" t="str">
        <f>A464&amp;C464&amp;"-"&amp;B464</f>
        <v>C02-14</v>
      </c>
      <c r="E464" s="53">
        <v>70</v>
      </c>
      <c r="F464" s="53">
        <v>11</v>
      </c>
      <c r="G464" s="53">
        <v>59</v>
      </c>
      <c r="H464" s="54">
        <f>H461+1000</f>
        <v>163000</v>
      </c>
      <c r="I464" s="54">
        <f>H464*E464</f>
        <v>11410000</v>
      </c>
      <c r="J464" s="55">
        <f t="shared" si="1045"/>
        <v>11410000</v>
      </c>
      <c r="K464" s="56">
        <f t="shared" ref="K464:O464" si="1071">K461</f>
        <v>0.95</v>
      </c>
      <c r="L464" s="57">
        <f t="shared" si="1071"/>
        <v>0.2</v>
      </c>
      <c r="M464" s="58">
        <f t="shared" si="1047"/>
        <v>10839500</v>
      </c>
      <c r="N464" s="59">
        <f t="shared" si="1048"/>
        <v>2167900</v>
      </c>
      <c r="O464" s="51">
        <f t="shared" si="1071"/>
        <v>8</v>
      </c>
      <c r="P464" s="59">
        <f t="shared" si="1065"/>
        <v>1083950</v>
      </c>
      <c r="Q464" s="59">
        <f t="shared" si="1049"/>
        <v>570500</v>
      </c>
    </row>
    <row r="465" customFormat="1" ht="18" customHeight="1" spans="1:17">
      <c r="A465" s="64" t="str">
        <f t="shared" ref="A465:G465" si="1072">A464</f>
        <v>C</v>
      </c>
      <c r="B465" s="77" t="str">
        <f t="shared" si="1072"/>
        <v>14</v>
      </c>
      <c r="C465" s="78" t="str">
        <f t="shared" si="1072"/>
        <v>02</v>
      </c>
      <c r="D465" s="65" t="str">
        <f t="shared" si="1072"/>
        <v>C02-14</v>
      </c>
      <c r="E465" s="65">
        <f t="shared" si="1072"/>
        <v>70</v>
      </c>
      <c r="F465" s="65">
        <f t="shared" si="1072"/>
        <v>11</v>
      </c>
      <c r="G465" s="65">
        <f t="shared" si="1072"/>
        <v>59</v>
      </c>
      <c r="H465" s="66"/>
      <c r="I465" s="66">
        <f t="shared" si="1067"/>
        <v>11410000</v>
      </c>
      <c r="J465" s="55">
        <f t="shared" si="1045"/>
        <v>11410000</v>
      </c>
      <c r="K465" s="56">
        <f t="shared" ref="K465:O465" si="1073">K462</f>
        <v>0.9</v>
      </c>
      <c r="L465" s="57">
        <f t="shared" si="1073"/>
        <v>0.4</v>
      </c>
      <c r="M465" s="58">
        <f t="shared" si="1047"/>
        <v>10269000</v>
      </c>
      <c r="N465" s="59">
        <f t="shared" si="1048"/>
        <v>4107600</v>
      </c>
      <c r="O465" s="51">
        <f t="shared" si="1073"/>
        <v>6</v>
      </c>
      <c r="P465" s="59">
        <f t="shared" si="1065"/>
        <v>1026900</v>
      </c>
      <c r="Q465" s="59">
        <f t="shared" si="1049"/>
        <v>1141000</v>
      </c>
    </row>
    <row r="466" customFormat="1" ht="18" customHeight="1" spans="1:17">
      <c r="A466" s="67" t="str">
        <f t="shared" ref="A466:G466" si="1074">A465</f>
        <v>C</v>
      </c>
      <c r="B466" s="77" t="str">
        <f t="shared" si="1074"/>
        <v>14</v>
      </c>
      <c r="C466" s="78" t="str">
        <f t="shared" si="1074"/>
        <v>02</v>
      </c>
      <c r="D466" s="68" t="str">
        <f t="shared" si="1074"/>
        <v>C02-14</v>
      </c>
      <c r="E466" s="68">
        <f t="shared" si="1074"/>
        <v>70</v>
      </c>
      <c r="F466" s="68">
        <f t="shared" si="1074"/>
        <v>11</v>
      </c>
      <c r="G466" s="68">
        <f t="shared" si="1074"/>
        <v>59</v>
      </c>
      <c r="H466" s="69"/>
      <c r="I466" s="69">
        <f t="shared" si="1067"/>
        <v>11410000</v>
      </c>
      <c r="J466" s="55">
        <f t="shared" si="1045"/>
        <v>11410000</v>
      </c>
      <c r="K466" s="56">
        <f t="shared" ref="K466:O466" si="1075">K463</f>
        <v>0.8</v>
      </c>
      <c r="L466" s="57">
        <f t="shared" si="1075"/>
        <v>1</v>
      </c>
      <c r="M466" s="58">
        <f t="shared" si="1047"/>
        <v>9128000</v>
      </c>
      <c r="N466" s="59">
        <f t="shared" si="1048"/>
        <v>9128000</v>
      </c>
      <c r="O466" s="51">
        <f t="shared" si="1075"/>
        <v>0</v>
      </c>
      <c r="P466" s="59">
        <v>0</v>
      </c>
      <c r="Q466" s="59">
        <f t="shared" si="1049"/>
        <v>2282000</v>
      </c>
    </row>
    <row r="467" customFormat="1" ht="18" customHeight="1" spans="1:17">
      <c r="A467" s="50" t="s">
        <v>46</v>
      </c>
      <c r="B467" s="77" t="s">
        <v>39</v>
      </c>
      <c r="C467" s="78" t="s">
        <v>27</v>
      </c>
      <c r="D467" s="53" t="str">
        <f>A467&amp;C467&amp;"-"&amp;B467</f>
        <v>C02-15</v>
      </c>
      <c r="E467" s="53">
        <v>69</v>
      </c>
      <c r="F467" s="53">
        <v>10</v>
      </c>
      <c r="G467" s="53">
        <v>59</v>
      </c>
      <c r="H467" s="54">
        <f>H464+1000</f>
        <v>164000</v>
      </c>
      <c r="I467" s="54">
        <f>H467*E467</f>
        <v>11316000</v>
      </c>
      <c r="J467" s="55">
        <f t="shared" si="1045"/>
        <v>11316000</v>
      </c>
      <c r="K467" s="56">
        <f t="shared" ref="K467:O467" si="1076">K464</f>
        <v>0.95</v>
      </c>
      <c r="L467" s="57">
        <f t="shared" si="1076"/>
        <v>0.2</v>
      </c>
      <c r="M467" s="58">
        <f t="shared" si="1047"/>
        <v>10750200</v>
      </c>
      <c r="N467" s="59">
        <f t="shared" si="1048"/>
        <v>2150040</v>
      </c>
      <c r="O467" s="51">
        <f t="shared" si="1076"/>
        <v>8</v>
      </c>
      <c r="P467" s="59">
        <f t="shared" ref="P467:P471" si="1077">(M467-N467)/O467</f>
        <v>1075020</v>
      </c>
      <c r="Q467" s="59">
        <f t="shared" si="1049"/>
        <v>565800</v>
      </c>
    </row>
    <row r="468" customFormat="1" ht="18" customHeight="1" spans="1:17">
      <c r="A468" s="64" t="str">
        <f t="shared" ref="A468:G468" si="1078">A467</f>
        <v>C</v>
      </c>
      <c r="B468" s="77" t="str">
        <f t="shared" si="1078"/>
        <v>15</v>
      </c>
      <c r="C468" s="78" t="str">
        <f t="shared" si="1078"/>
        <v>02</v>
      </c>
      <c r="D468" s="65" t="str">
        <f t="shared" si="1078"/>
        <v>C02-15</v>
      </c>
      <c r="E468" s="65">
        <f t="shared" si="1078"/>
        <v>69</v>
      </c>
      <c r="F468" s="65">
        <f t="shared" si="1078"/>
        <v>10</v>
      </c>
      <c r="G468" s="65">
        <f t="shared" si="1078"/>
        <v>59</v>
      </c>
      <c r="H468" s="66"/>
      <c r="I468" s="66">
        <f t="shared" ref="I468:I472" si="1079">I467</f>
        <v>11316000</v>
      </c>
      <c r="J468" s="55">
        <f t="shared" si="1045"/>
        <v>11316000</v>
      </c>
      <c r="K468" s="56">
        <f t="shared" ref="K468:O468" si="1080">K465</f>
        <v>0.9</v>
      </c>
      <c r="L468" s="57">
        <f t="shared" si="1080"/>
        <v>0.4</v>
      </c>
      <c r="M468" s="58">
        <f t="shared" si="1047"/>
        <v>10184400</v>
      </c>
      <c r="N468" s="59">
        <f t="shared" si="1048"/>
        <v>4073760</v>
      </c>
      <c r="O468" s="51">
        <f t="shared" si="1080"/>
        <v>6</v>
      </c>
      <c r="P468" s="59">
        <f t="shared" si="1077"/>
        <v>1018440</v>
      </c>
      <c r="Q468" s="59">
        <f t="shared" si="1049"/>
        <v>1131600</v>
      </c>
    </row>
    <row r="469" customFormat="1" ht="18" customHeight="1" spans="1:17">
      <c r="A469" s="67" t="str">
        <f t="shared" ref="A469:G469" si="1081">A468</f>
        <v>C</v>
      </c>
      <c r="B469" s="77" t="str">
        <f t="shared" si="1081"/>
        <v>15</v>
      </c>
      <c r="C469" s="78" t="str">
        <f t="shared" si="1081"/>
        <v>02</v>
      </c>
      <c r="D469" s="68" t="str">
        <f t="shared" si="1081"/>
        <v>C02-15</v>
      </c>
      <c r="E469" s="68">
        <f t="shared" si="1081"/>
        <v>69</v>
      </c>
      <c r="F469" s="68">
        <f t="shared" si="1081"/>
        <v>10</v>
      </c>
      <c r="G469" s="68">
        <f t="shared" si="1081"/>
        <v>59</v>
      </c>
      <c r="H469" s="69"/>
      <c r="I469" s="69">
        <f t="shared" si="1079"/>
        <v>11316000</v>
      </c>
      <c r="J469" s="55">
        <f t="shared" si="1045"/>
        <v>11316000</v>
      </c>
      <c r="K469" s="56">
        <f t="shared" ref="K469:O469" si="1082">K466</f>
        <v>0.8</v>
      </c>
      <c r="L469" s="57">
        <f t="shared" si="1082"/>
        <v>1</v>
      </c>
      <c r="M469" s="58">
        <f t="shared" si="1047"/>
        <v>9052800</v>
      </c>
      <c r="N469" s="59">
        <f t="shared" si="1048"/>
        <v>9052800</v>
      </c>
      <c r="O469" s="51">
        <f t="shared" si="1082"/>
        <v>0</v>
      </c>
      <c r="P469" s="59">
        <v>0</v>
      </c>
      <c r="Q469" s="59">
        <f t="shared" si="1049"/>
        <v>2263200</v>
      </c>
    </row>
    <row r="470" customFormat="1" ht="18" customHeight="1" spans="1:17">
      <c r="A470" s="50" t="s">
        <v>46</v>
      </c>
      <c r="B470" s="77" t="s">
        <v>40</v>
      </c>
      <c r="C470" s="78" t="s">
        <v>27</v>
      </c>
      <c r="D470" s="53" t="str">
        <f>A470&amp;C470&amp;"-"&amp;B470</f>
        <v>C02-16</v>
      </c>
      <c r="E470" s="53">
        <v>68</v>
      </c>
      <c r="F470" s="53">
        <v>10</v>
      </c>
      <c r="G470" s="53">
        <v>58</v>
      </c>
      <c r="H470" s="54">
        <f>H467+1000</f>
        <v>165000</v>
      </c>
      <c r="I470" s="54">
        <f>H470*E470</f>
        <v>11220000</v>
      </c>
      <c r="J470" s="55">
        <f t="shared" si="1045"/>
        <v>11220000</v>
      </c>
      <c r="K470" s="56">
        <f t="shared" ref="K470:O470" si="1083">K467</f>
        <v>0.95</v>
      </c>
      <c r="L470" s="57">
        <f t="shared" si="1083"/>
        <v>0.2</v>
      </c>
      <c r="M470" s="58">
        <f t="shared" si="1047"/>
        <v>10659000</v>
      </c>
      <c r="N470" s="59">
        <f t="shared" si="1048"/>
        <v>2131800</v>
      </c>
      <c r="O470" s="51">
        <f t="shared" si="1083"/>
        <v>8</v>
      </c>
      <c r="P470" s="59">
        <f t="shared" si="1077"/>
        <v>1065900</v>
      </c>
      <c r="Q470" s="59">
        <f t="shared" si="1049"/>
        <v>561000</v>
      </c>
    </row>
    <row r="471" customFormat="1" ht="18" customHeight="1" spans="1:17">
      <c r="A471" s="64" t="str">
        <f t="shared" ref="A471:G471" si="1084">A470</f>
        <v>C</v>
      </c>
      <c r="B471" s="77" t="str">
        <f t="shared" si="1084"/>
        <v>16</v>
      </c>
      <c r="C471" s="78" t="str">
        <f t="shared" si="1084"/>
        <v>02</v>
      </c>
      <c r="D471" s="65" t="str">
        <f t="shared" si="1084"/>
        <v>C02-16</v>
      </c>
      <c r="E471" s="65">
        <f t="shared" si="1084"/>
        <v>68</v>
      </c>
      <c r="F471" s="65">
        <f t="shared" si="1084"/>
        <v>10</v>
      </c>
      <c r="G471" s="65">
        <f t="shared" si="1084"/>
        <v>58</v>
      </c>
      <c r="H471" s="66"/>
      <c r="I471" s="66">
        <f t="shared" si="1079"/>
        <v>11220000</v>
      </c>
      <c r="J471" s="55">
        <f t="shared" si="1045"/>
        <v>11220000</v>
      </c>
      <c r="K471" s="56">
        <f t="shared" ref="K471:O471" si="1085">K468</f>
        <v>0.9</v>
      </c>
      <c r="L471" s="57">
        <f t="shared" si="1085"/>
        <v>0.4</v>
      </c>
      <c r="M471" s="58">
        <f t="shared" si="1047"/>
        <v>10098000</v>
      </c>
      <c r="N471" s="59">
        <f t="shared" si="1048"/>
        <v>4039200</v>
      </c>
      <c r="O471" s="51">
        <f t="shared" si="1085"/>
        <v>6</v>
      </c>
      <c r="P471" s="59">
        <f t="shared" si="1077"/>
        <v>1009800</v>
      </c>
      <c r="Q471" s="59">
        <f t="shared" si="1049"/>
        <v>1122000</v>
      </c>
    </row>
    <row r="472" customFormat="1" ht="18" customHeight="1" spans="1:17">
      <c r="A472" s="67" t="str">
        <f t="shared" ref="A472:G472" si="1086">A471</f>
        <v>C</v>
      </c>
      <c r="B472" s="77" t="str">
        <f t="shared" si="1086"/>
        <v>16</v>
      </c>
      <c r="C472" s="78" t="str">
        <f t="shared" si="1086"/>
        <v>02</v>
      </c>
      <c r="D472" s="68" t="str">
        <f t="shared" si="1086"/>
        <v>C02-16</v>
      </c>
      <c r="E472" s="68">
        <f t="shared" si="1086"/>
        <v>68</v>
      </c>
      <c r="F472" s="68">
        <f t="shared" si="1086"/>
        <v>10</v>
      </c>
      <c r="G472" s="68">
        <f t="shared" si="1086"/>
        <v>58</v>
      </c>
      <c r="H472" s="69"/>
      <c r="I472" s="69">
        <f t="shared" si="1079"/>
        <v>11220000</v>
      </c>
      <c r="J472" s="55">
        <f t="shared" si="1045"/>
        <v>11220000</v>
      </c>
      <c r="K472" s="56">
        <f t="shared" ref="K472:O472" si="1087">K469</f>
        <v>0.8</v>
      </c>
      <c r="L472" s="57">
        <f t="shared" si="1087"/>
        <v>1</v>
      </c>
      <c r="M472" s="58">
        <f t="shared" si="1047"/>
        <v>8976000</v>
      </c>
      <c r="N472" s="59">
        <f t="shared" si="1048"/>
        <v>8976000</v>
      </c>
      <c r="O472" s="51">
        <f t="shared" si="1087"/>
        <v>0</v>
      </c>
      <c r="P472" s="59">
        <v>0</v>
      </c>
      <c r="Q472" s="59">
        <f t="shared" si="1049"/>
        <v>2244000</v>
      </c>
    </row>
    <row r="473" customFormat="1" ht="18" customHeight="1" spans="1:17">
      <c r="A473" s="50" t="s">
        <v>46</v>
      </c>
      <c r="B473" s="77" t="s">
        <v>41</v>
      </c>
      <c r="C473" s="78" t="s">
        <v>27</v>
      </c>
      <c r="D473" s="53" t="str">
        <f>A473&amp;C473&amp;"-"&amp;B473</f>
        <v>C02-17</v>
      </c>
      <c r="E473" s="53">
        <v>68</v>
      </c>
      <c r="F473" s="53">
        <v>11</v>
      </c>
      <c r="G473" s="53">
        <v>57</v>
      </c>
      <c r="H473" s="54">
        <f>H470+1000</f>
        <v>166000</v>
      </c>
      <c r="I473" s="54">
        <f>H473*E473</f>
        <v>11288000</v>
      </c>
      <c r="J473" s="55">
        <f t="shared" si="1045"/>
        <v>11288000</v>
      </c>
      <c r="K473" s="56">
        <f t="shared" ref="K473:O473" si="1088">K470</f>
        <v>0.95</v>
      </c>
      <c r="L473" s="57">
        <f t="shared" si="1088"/>
        <v>0.2</v>
      </c>
      <c r="M473" s="58">
        <f t="shared" si="1047"/>
        <v>10723600</v>
      </c>
      <c r="N473" s="59">
        <f t="shared" si="1048"/>
        <v>2144720</v>
      </c>
      <c r="O473" s="51">
        <f t="shared" si="1088"/>
        <v>8</v>
      </c>
      <c r="P473" s="59">
        <f t="shared" ref="P473:P477" si="1089">(M473-N473)/O473</f>
        <v>1072360</v>
      </c>
      <c r="Q473" s="59">
        <f t="shared" si="1049"/>
        <v>564400</v>
      </c>
    </row>
    <row r="474" customFormat="1" ht="18" customHeight="1" spans="1:17">
      <c r="A474" s="64" t="str">
        <f t="shared" ref="A474:G474" si="1090">A473</f>
        <v>C</v>
      </c>
      <c r="B474" s="77" t="str">
        <f t="shared" si="1090"/>
        <v>17</v>
      </c>
      <c r="C474" s="78" t="str">
        <f t="shared" si="1090"/>
        <v>02</v>
      </c>
      <c r="D474" s="65" t="str">
        <f t="shared" si="1090"/>
        <v>C02-17</v>
      </c>
      <c r="E474" s="65">
        <f t="shared" si="1090"/>
        <v>68</v>
      </c>
      <c r="F474" s="65">
        <f t="shared" si="1090"/>
        <v>11</v>
      </c>
      <c r="G474" s="65">
        <f t="shared" si="1090"/>
        <v>57</v>
      </c>
      <c r="H474" s="66"/>
      <c r="I474" s="66">
        <f t="shared" ref="I474:I478" si="1091">I473</f>
        <v>11288000</v>
      </c>
      <c r="J474" s="55">
        <f t="shared" si="1045"/>
        <v>11288000</v>
      </c>
      <c r="K474" s="56">
        <f t="shared" ref="K474:O474" si="1092">K471</f>
        <v>0.9</v>
      </c>
      <c r="L474" s="57">
        <f t="shared" si="1092"/>
        <v>0.4</v>
      </c>
      <c r="M474" s="58">
        <f t="shared" si="1047"/>
        <v>10159200</v>
      </c>
      <c r="N474" s="59">
        <f t="shared" si="1048"/>
        <v>4063680</v>
      </c>
      <c r="O474" s="51">
        <f t="shared" si="1092"/>
        <v>6</v>
      </c>
      <c r="P474" s="59">
        <f t="shared" si="1089"/>
        <v>1015920</v>
      </c>
      <c r="Q474" s="59">
        <f t="shared" si="1049"/>
        <v>1128800</v>
      </c>
    </row>
    <row r="475" customFormat="1" ht="18" customHeight="1" spans="1:17">
      <c r="A475" s="67" t="str">
        <f t="shared" ref="A475:G475" si="1093">A474</f>
        <v>C</v>
      </c>
      <c r="B475" s="77" t="str">
        <f t="shared" si="1093"/>
        <v>17</v>
      </c>
      <c r="C475" s="78" t="str">
        <f t="shared" si="1093"/>
        <v>02</v>
      </c>
      <c r="D475" s="68" t="str">
        <f t="shared" si="1093"/>
        <v>C02-17</v>
      </c>
      <c r="E475" s="68">
        <f t="shared" si="1093"/>
        <v>68</v>
      </c>
      <c r="F475" s="68">
        <f t="shared" si="1093"/>
        <v>11</v>
      </c>
      <c r="G475" s="68">
        <f t="shared" si="1093"/>
        <v>57</v>
      </c>
      <c r="H475" s="69"/>
      <c r="I475" s="69">
        <f t="shared" si="1091"/>
        <v>11288000</v>
      </c>
      <c r="J475" s="55">
        <f t="shared" si="1045"/>
        <v>11288000</v>
      </c>
      <c r="K475" s="56">
        <f t="shared" ref="K475:O475" si="1094">K472</f>
        <v>0.8</v>
      </c>
      <c r="L475" s="57">
        <f t="shared" si="1094"/>
        <v>1</v>
      </c>
      <c r="M475" s="58">
        <f t="shared" si="1047"/>
        <v>9030400</v>
      </c>
      <c r="N475" s="59">
        <f t="shared" si="1048"/>
        <v>9030400</v>
      </c>
      <c r="O475" s="51">
        <f t="shared" si="1094"/>
        <v>0</v>
      </c>
      <c r="P475" s="59">
        <v>0</v>
      </c>
      <c r="Q475" s="59">
        <f t="shared" si="1049"/>
        <v>2257600</v>
      </c>
    </row>
    <row r="476" customFormat="1" ht="18" customHeight="1" spans="1:17">
      <c r="A476" s="50" t="s">
        <v>46</v>
      </c>
      <c r="B476" s="77" t="s">
        <v>42</v>
      </c>
      <c r="C476" s="78" t="s">
        <v>27</v>
      </c>
      <c r="D476" s="53" t="str">
        <f>A476&amp;C476&amp;"-"&amp;B476</f>
        <v>C02-18</v>
      </c>
      <c r="E476" s="53">
        <v>67</v>
      </c>
      <c r="F476" s="53">
        <v>11</v>
      </c>
      <c r="G476" s="53">
        <v>56</v>
      </c>
      <c r="H476" s="54">
        <f>H473+1000</f>
        <v>167000</v>
      </c>
      <c r="I476" s="54">
        <f>H476*E476</f>
        <v>11189000</v>
      </c>
      <c r="J476" s="55">
        <f t="shared" si="1045"/>
        <v>11189000</v>
      </c>
      <c r="K476" s="56">
        <f t="shared" ref="K476:O476" si="1095">K473</f>
        <v>0.95</v>
      </c>
      <c r="L476" s="57">
        <f t="shared" si="1095"/>
        <v>0.2</v>
      </c>
      <c r="M476" s="58">
        <f t="shared" si="1047"/>
        <v>10629550</v>
      </c>
      <c r="N476" s="59">
        <f t="shared" si="1048"/>
        <v>2125910</v>
      </c>
      <c r="O476" s="51">
        <f t="shared" si="1095"/>
        <v>8</v>
      </c>
      <c r="P476" s="59">
        <f t="shared" si="1089"/>
        <v>1062955</v>
      </c>
      <c r="Q476" s="59">
        <f t="shared" si="1049"/>
        <v>559450</v>
      </c>
    </row>
    <row r="477" customFormat="1" ht="18" customHeight="1" spans="1:17">
      <c r="A477" s="64" t="str">
        <f t="shared" ref="A477:G477" si="1096">A476</f>
        <v>C</v>
      </c>
      <c r="B477" s="77" t="str">
        <f t="shared" si="1096"/>
        <v>18</v>
      </c>
      <c r="C477" s="78" t="str">
        <f t="shared" si="1096"/>
        <v>02</v>
      </c>
      <c r="D477" s="65" t="str">
        <f t="shared" si="1096"/>
        <v>C02-18</v>
      </c>
      <c r="E477" s="65">
        <f t="shared" si="1096"/>
        <v>67</v>
      </c>
      <c r="F477" s="65">
        <f t="shared" si="1096"/>
        <v>11</v>
      </c>
      <c r="G477" s="65">
        <f t="shared" si="1096"/>
        <v>56</v>
      </c>
      <c r="H477" s="66"/>
      <c r="I477" s="66">
        <f t="shared" si="1091"/>
        <v>11189000</v>
      </c>
      <c r="J477" s="55">
        <f t="shared" si="1045"/>
        <v>11189000</v>
      </c>
      <c r="K477" s="56">
        <f t="shared" ref="K477:O477" si="1097">K474</f>
        <v>0.9</v>
      </c>
      <c r="L477" s="57">
        <f t="shared" si="1097"/>
        <v>0.4</v>
      </c>
      <c r="M477" s="58">
        <f t="shared" si="1047"/>
        <v>10070100</v>
      </c>
      <c r="N477" s="59">
        <f t="shared" si="1048"/>
        <v>4028040</v>
      </c>
      <c r="O477" s="51">
        <f t="shared" si="1097"/>
        <v>6</v>
      </c>
      <c r="P477" s="59">
        <f t="shared" si="1089"/>
        <v>1007010</v>
      </c>
      <c r="Q477" s="59">
        <f t="shared" si="1049"/>
        <v>1118900</v>
      </c>
    </row>
    <row r="478" customFormat="1" ht="18" customHeight="1" spans="1:17">
      <c r="A478" s="67" t="str">
        <f t="shared" ref="A478:G478" si="1098">A477</f>
        <v>C</v>
      </c>
      <c r="B478" s="77" t="str">
        <f t="shared" si="1098"/>
        <v>18</v>
      </c>
      <c r="C478" s="78" t="str">
        <f t="shared" si="1098"/>
        <v>02</v>
      </c>
      <c r="D478" s="68" t="str">
        <f t="shared" si="1098"/>
        <v>C02-18</v>
      </c>
      <c r="E478" s="68">
        <f t="shared" si="1098"/>
        <v>67</v>
      </c>
      <c r="F478" s="68">
        <f t="shared" si="1098"/>
        <v>11</v>
      </c>
      <c r="G478" s="68">
        <f t="shared" si="1098"/>
        <v>56</v>
      </c>
      <c r="H478" s="69"/>
      <c r="I478" s="69">
        <f t="shared" si="1091"/>
        <v>11189000</v>
      </c>
      <c r="J478" s="55">
        <f t="shared" si="1045"/>
        <v>11189000</v>
      </c>
      <c r="K478" s="56">
        <f t="shared" ref="K478:O478" si="1099">K475</f>
        <v>0.8</v>
      </c>
      <c r="L478" s="57">
        <f t="shared" si="1099"/>
        <v>1</v>
      </c>
      <c r="M478" s="58">
        <f t="shared" si="1047"/>
        <v>8951200</v>
      </c>
      <c r="N478" s="59">
        <f t="shared" si="1048"/>
        <v>8951200</v>
      </c>
      <c r="O478" s="51">
        <f t="shared" si="1099"/>
        <v>0</v>
      </c>
      <c r="P478" s="59">
        <v>0</v>
      </c>
      <c r="Q478" s="59">
        <f t="shared" si="1049"/>
        <v>2237800</v>
      </c>
    </row>
    <row r="479" customFormat="1" ht="18" customHeight="1" spans="1:17">
      <c r="A479" s="50" t="s">
        <v>46</v>
      </c>
      <c r="B479" s="77" t="s">
        <v>43</v>
      </c>
      <c r="C479" s="78" t="s">
        <v>27</v>
      </c>
      <c r="D479" s="53" t="str">
        <f>A479&amp;C479&amp;"-"&amp;B479</f>
        <v>C02-19</v>
      </c>
      <c r="E479" s="53">
        <v>66</v>
      </c>
      <c r="F479" s="53">
        <v>11</v>
      </c>
      <c r="G479" s="53">
        <v>55</v>
      </c>
      <c r="H479" s="54">
        <f>H476+1000</f>
        <v>168000</v>
      </c>
      <c r="I479" s="54">
        <f>H479*E479</f>
        <v>11088000</v>
      </c>
      <c r="J479" s="55">
        <f t="shared" si="1045"/>
        <v>11088000</v>
      </c>
      <c r="K479" s="56">
        <f t="shared" ref="K479:O479" si="1100">K476</f>
        <v>0.95</v>
      </c>
      <c r="L479" s="57">
        <f t="shared" si="1100"/>
        <v>0.2</v>
      </c>
      <c r="M479" s="58">
        <f t="shared" si="1047"/>
        <v>10533600</v>
      </c>
      <c r="N479" s="59">
        <f t="shared" si="1048"/>
        <v>2106720</v>
      </c>
      <c r="O479" s="51">
        <f t="shared" si="1100"/>
        <v>8</v>
      </c>
      <c r="P479" s="59">
        <f t="shared" ref="P479:P483" si="1101">(M479-N479)/O479</f>
        <v>1053360</v>
      </c>
      <c r="Q479" s="59">
        <f t="shared" si="1049"/>
        <v>554400</v>
      </c>
    </row>
    <row r="480" customFormat="1" ht="18" customHeight="1" spans="1:17">
      <c r="A480" s="64" t="str">
        <f t="shared" ref="A480:G480" si="1102">A479</f>
        <v>C</v>
      </c>
      <c r="B480" s="77" t="str">
        <f t="shared" si="1102"/>
        <v>19</v>
      </c>
      <c r="C480" s="78" t="str">
        <f t="shared" si="1102"/>
        <v>02</v>
      </c>
      <c r="D480" s="65" t="str">
        <f t="shared" si="1102"/>
        <v>C02-19</v>
      </c>
      <c r="E480" s="65">
        <f t="shared" si="1102"/>
        <v>66</v>
      </c>
      <c r="F480" s="65">
        <f t="shared" si="1102"/>
        <v>11</v>
      </c>
      <c r="G480" s="65">
        <f t="shared" si="1102"/>
        <v>55</v>
      </c>
      <c r="H480" s="66"/>
      <c r="I480" s="66">
        <f t="shared" ref="I480:I484" si="1103">I479</f>
        <v>11088000</v>
      </c>
      <c r="J480" s="55">
        <f t="shared" si="1045"/>
        <v>11088000</v>
      </c>
      <c r="K480" s="56">
        <f t="shared" ref="K480:O480" si="1104">K477</f>
        <v>0.9</v>
      </c>
      <c r="L480" s="57">
        <f t="shared" si="1104"/>
        <v>0.4</v>
      </c>
      <c r="M480" s="58">
        <f t="shared" si="1047"/>
        <v>9979200</v>
      </c>
      <c r="N480" s="59">
        <f t="shared" si="1048"/>
        <v>3991680</v>
      </c>
      <c r="O480" s="51">
        <f t="shared" si="1104"/>
        <v>6</v>
      </c>
      <c r="P480" s="59">
        <f t="shared" si="1101"/>
        <v>997920</v>
      </c>
      <c r="Q480" s="59">
        <f t="shared" si="1049"/>
        <v>1108800</v>
      </c>
    </row>
    <row r="481" customFormat="1" ht="18" customHeight="1" spans="1:17">
      <c r="A481" s="67" t="str">
        <f t="shared" ref="A481:G481" si="1105">A480</f>
        <v>C</v>
      </c>
      <c r="B481" s="77" t="str">
        <f t="shared" si="1105"/>
        <v>19</v>
      </c>
      <c r="C481" s="78" t="str">
        <f t="shared" si="1105"/>
        <v>02</v>
      </c>
      <c r="D481" s="68" t="str">
        <f t="shared" si="1105"/>
        <v>C02-19</v>
      </c>
      <c r="E481" s="68">
        <f t="shared" si="1105"/>
        <v>66</v>
      </c>
      <c r="F481" s="68">
        <f t="shared" si="1105"/>
        <v>11</v>
      </c>
      <c r="G481" s="68">
        <f t="shared" si="1105"/>
        <v>55</v>
      </c>
      <c r="H481" s="69"/>
      <c r="I481" s="69">
        <f t="shared" si="1103"/>
        <v>11088000</v>
      </c>
      <c r="J481" s="55">
        <f t="shared" si="1045"/>
        <v>11088000</v>
      </c>
      <c r="K481" s="56">
        <f t="shared" ref="K481:O481" si="1106">K478</f>
        <v>0.8</v>
      </c>
      <c r="L481" s="57">
        <f t="shared" si="1106"/>
        <v>1</v>
      </c>
      <c r="M481" s="58">
        <f t="shared" si="1047"/>
        <v>8870400</v>
      </c>
      <c r="N481" s="59">
        <f t="shared" si="1048"/>
        <v>8870400</v>
      </c>
      <c r="O481" s="51">
        <f t="shared" si="1106"/>
        <v>0</v>
      </c>
      <c r="P481" s="59">
        <v>0</v>
      </c>
      <c r="Q481" s="59">
        <f t="shared" si="1049"/>
        <v>2217600</v>
      </c>
    </row>
    <row r="482" customFormat="1" ht="18" customHeight="1" spans="1:17">
      <c r="A482" s="50" t="s">
        <v>46</v>
      </c>
      <c r="B482" s="77" t="s">
        <v>44</v>
      </c>
      <c r="C482" s="78" t="s">
        <v>27</v>
      </c>
      <c r="D482" s="53" t="str">
        <f>A482&amp;C482&amp;"-"&amp;B482</f>
        <v>C02-20</v>
      </c>
      <c r="E482" s="53">
        <v>65</v>
      </c>
      <c r="F482" s="53">
        <v>11</v>
      </c>
      <c r="G482" s="53">
        <v>54</v>
      </c>
      <c r="H482" s="54">
        <f>H479+1000</f>
        <v>169000</v>
      </c>
      <c r="I482" s="54">
        <f>H482*E482</f>
        <v>10985000</v>
      </c>
      <c r="J482" s="55">
        <f t="shared" si="1045"/>
        <v>10985000</v>
      </c>
      <c r="K482" s="56">
        <f t="shared" ref="K482:O482" si="1107">K479</f>
        <v>0.95</v>
      </c>
      <c r="L482" s="57">
        <f t="shared" si="1107"/>
        <v>0.2</v>
      </c>
      <c r="M482" s="58">
        <f t="shared" si="1047"/>
        <v>10435750</v>
      </c>
      <c r="N482" s="59">
        <f t="shared" si="1048"/>
        <v>2087150</v>
      </c>
      <c r="O482" s="51">
        <f t="shared" si="1107"/>
        <v>8</v>
      </c>
      <c r="P482" s="59">
        <f t="shared" si="1101"/>
        <v>1043575</v>
      </c>
      <c r="Q482" s="59">
        <f t="shared" si="1049"/>
        <v>549250</v>
      </c>
    </row>
    <row r="483" customFormat="1" ht="18" customHeight="1" spans="1:17">
      <c r="A483" s="64" t="str">
        <f t="shared" ref="A483:G483" si="1108">A482</f>
        <v>C</v>
      </c>
      <c r="B483" s="77" t="str">
        <f t="shared" si="1108"/>
        <v>20</v>
      </c>
      <c r="C483" s="78" t="str">
        <f t="shared" si="1108"/>
        <v>02</v>
      </c>
      <c r="D483" s="65" t="str">
        <f t="shared" si="1108"/>
        <v>C02-20</v>
      </c>
      <c r="E483" s="65">
        <f t="shared" si="1108"/>
        <v>65</v>
      </c>
      <c r="F483" s="65">
        <f t="shared" si="1108"/>
        <v>11</v>
      </c>
      <c r="G483" s="65">
        <f t="shared" si="1108"/>
        <v>54</v>
      </c>
      <c r="H483" s="66"/>
      <c r="I483" s="66">
        <f t="shared" si="1103"/>
        <v>10985000</v>
      </c>
      <c r="J483" s="55">
        <f t="shared" si="1045"/>
        <v>10985000</v>
      </c>
      <c r="K483" s="56">
        <f t="shared" ref="K483:O483" si="1109">K480</f>
        <v>0.9</v>
      </c>
      <c r="L483" s="57">
        <f t="shared" si="1109"/>
        <v>0.4</v>
      </c>
      <c r="M483" s="58">
        <f t="shared" si="1047"/>
        <v>9886500</v>
      </c>
      <c r="N483" s="59">
        <f t="shared" si="1048"/>
        <v>3954600</v>
      </c>
      <c r="O483" s="51">
        <f t="shared" si="1109"/>
        <v>6</v>
      </c>
      <c r="P483" s="59">
        <f t="shared" si="1101"/>
        <v>988650</v>
      </c>
      <c r="Q483" s="59">
        <f t="shared" si="1049"/>
        <v>1098500</v>
      </c>
    </row>
    <row r="484" customFormat="1" ht="18" customHeight="1" spans="1:17">
      <c r="A484" s="67" t="str">
        <f t="shared" ref="A484:G484" si="1110">A483</f>
        <v>C</v>
      </c>
      <c r="B484" s="77" t="str">
        <f t="shared" si="1110"/>
        <v>20</v>
      </c>
      <c r="C484" s="78" t="str">
        <f t="shared" si="1110"/>
        <v>02</v>
      </c>
      <c r="D484" s="68" t="str">
        <f t="shared" si="1110"/>
        <v>C02-20</v>
      </c>
      <c r="E484" s="68">
        <f t="shared" si="1110"/>
        <v>65</v>
      </c>
      <c r="F484" s="68">
        <f t="shared" si="1110"/>
        <v>11</v>
      </c>
      <c r="G484" s="68">
        <f t="shared" si="1110"/>
        <v>54</v>
      </c>
      <c r="H484" s="69"/>
      <c r="I484" s="69">
        <f t="shared" si="1103"/>
        <v>10985000</v>
      </c>
      <c r="J484" s="55">
        <f t="shared" si="1045"/>
        <v>10985000</v>
      </c>
      <c r="K484" s="56">
        <f t="shared" ref="K484:O484" si="1111">K481</f>
        <v>0.8</v>
      </c>
      <c r="L484" s="57">
        <f t="shared" si="1111"/>
        <v>1</v>
      </c>
      <c r="M484" s="58">
        <f t="shared" si="1047"/>
        <v>8788000</v>
      </c>
      <c r="N484" s="59">
        <f t="shared" si="1048"/>
        <v>8788000</v>
      </c>
      <c r="O484" s="51">
        <f t="shared" si="1111"/>
        <v>0</v>
      </c>
      <c r="P484" s="59">
        <v>0</v>
      </c>
      <c r="Q484" s="59">
        <f t="shared" si="1049"/>
        <v>2197000</v>
      </c>
    </row>
    <row r="485" customFormat="1" ht="18" customHeight="1" spans="1:17">
      <c r="A485" s="28" t="s">
        <v>46</v>
      </c>
      <c r="B485" s="72" t="s">
        <v>25</v>
      </c>
      <c r="C485" s="74" t="s">
        <v>26</v>
      </c>
      <c r="D485" s="30" t="str">
        <f>A485&amp;C485&amp;"-"&amp;B485</f>
        <v>C03-01</v>
      </c>
      <c r="E485" s="30">
        <v>64</v>
      </c>
      <c r="F485" s="30">
        <v>11</v>
      </c>
      <c r="G485" s="30">
        <v>53</v>
      </c>
      <c r="H485" s="31">
        <f>H5</f>
        <v>150000</v>
      </c>
      <c r="I485" s="31">
        <f>H485*E485</f>
        <v>9600000</v>
      </c>
      <c r="J485" s="32">
        <f t="shared" si="1045"/>
        <v>9600000</v>
      </c>
      <c r="K485" s="33">
        <f t="shared" ref="K485:K487" si="1112">K425</f>
        <v>0.9</v>
      </c>
      <c r="L485" s="34">
        <f t="shared" ref="L485:L548" si="1113">L482</f>
        <v>0.2</v>
      </c>
      <c r="M485" s="35">
        <f t="shared" si="1047"/>
        <v>8640000</v>
      </c>
      <c r="N485" s="36">
        <f t="shared" si="1048"/>
        <v>1728000</v>
      </c>
      <c r="O485" s="29">
        <f t="shared" ref="O485:O548" si="1114">O482</f>
        <v>8</v>
      </c>
      <c r="P485" s="36">
        <f t="shared" ref="P485:P489" si="1115">(M485-N485)/O485</f>
        <v>864000</v>
      </c>
      <c r="Q485" s="36">
        <f t="shared" si="1049"/>
        <v>960000</v>
      </c>
    </row>
    <row r="486" customFormat="1" ht="18" customHeight="1" spans="1:17">
      <c r="A486" s="42" t="str">
        <f t="shared" ref="A486:I486" si="1116">A485</f>
        <v>C</v>
      </c>
      <c r="B486" s="72" t="str">
        <f t="shared" si="1116"/>
        <v>01</v>
      </c>
      <c r="C486" s="74" t="str">
        <f t="shared" si="1116"/>
        <v>03</v>
      </c>
      <c r="D486" s="43" t="str">
        <f t="shared" si="1116"/>
        <v>C03-01</v>
      </c>
      <c r="E486" s="43">
        <f t="shared" si="1116"/>
        <v>64</v>
      </c>
      <c r="F486" s="43">
        <f t="shared" si="1116"/>
        <v>11</v>
      </c>
      <c r="G486" s="43">
        <f t="shared" si="1116"/>
        <v>53</v>
      </c>
      <c r="H486" s="44">
        <f t="shared" si="1116"/>
        <v>150000</v>
      </c>
      <c r="I486" s="44">
        <f t="shared" si="1116"/>
        <v>9600000</v>
      </c>
      <c r="J486" s="32">
        <f t="shared" si="1045"/>
        <v>9600000</v>
      </c>
      <c r="K486" s="33">
        <f t="shared" si="1112"/>
        <v>0.85</v>
      </c>
      <c r="L486" s="34">
        <f t="shared" si="1113"/>
        <v>0.4</v>
      </c>
      <c r="M486" s="35">
        <f t="shared" si="1047"/>
        <v>8160000</v>
      </c>
      <c r="N486" s="36">
        <f t="shared" si="1048"/>
        <v>3264000</v>
      </c>
      <c r="O486" s="29">
        <f t="shared" si="1114"/>
        <v>6</v>
      </c>
      <c r="P486" s="36">
        <f t="shared" si="1115"/>
        <v>816000</v>
      </c>
      <c r="Q486" s="36">
        <f t="shared" si="1049"/>
        <v>1440000</v>
      </c>
    </row>
    <row r="487" customFormat="1" ht="18" customHeight="1" spans="1:17">
      <c r="A487" s="46" t="str">
        <f t="shared" ref="A487:I487" si="1117">A486</f>
        <v>C</v>
      </c>
      <c r="B487" s="72" t="str">
        <f t="shared" si="1117"/>
        <v>01</v>
      </c>
      <c r="C487" s="74" t="str">
        <f t="shared" si="1117"/>
        <v>03</v>
      </c>
      <c r="D487" s="47" t="str">
        <f t="shared" si="1117"/>
        <v>C03-01</v>
      </c>
      <c r="E487" s="47">
        <f t="shared" si="1117"/>
        <v>64</v>
      </c>
      <c r="F487" s="47">
        <f t="shared" si="1117"/>
        <v>11</v>
      </c>
      <c r="G487" s="47">
        <f t="shared" si="1117"/>
        <v>53</v>
      </c>
      <c r="H487" s="48">
        <f t="shared" si="1117"/>
        <v>150000</v>
      </c>
      <c r="I487" s="48">
        <f t="shared" si="1117"/>
        <v>9600000</v>
      </c>
      <c r="J487" s="32">
        <f t="shared" si="1045"/>
        <v>9600000</v>
      </c>
      <c r="K487" s="33">
        <f t="shared" si="1112"/>
        <v>0.75</v>
      </c>
      <c r="L487" s="34">
        <f t="shared" si="1113"/>
        <v>1</v>
      </c>
      <c r="M487" s="35">
        <f t="shared" si="1047"/>
        <v>7200000</v>
      </c>
      <c r="N487" s="36">
        <f t="shared" si="1048"/>
        <v>7200000</v>
      </c>
      <c r="O487" s="29">
        <f t="shared" si="1114"/>
        <v>0</v>
      </c>
      <c r="P487" s="36">
        <v>0</v>
      </c>
      <c r="Q487" s="36">
        <f t="shared" si="1049"/>
        <v>2400000</v>
      </c>
    </row>
    <row r="488" customFormat="1" ht="18" customHeight="1" spans="1:17">
      <c r="A488" s="28" t="s">
        <v>46</v>
      </c>
      <c r="B488" s="72" t="s">
        <v>27</v>
      </c>
      <c r="C488" s="74" t="s">
        <v>26</v>
      </c>
      <c r="D488" s="30" t="str">
        <f>A488&amp;C488&amp;"-"&amp;B488</f>
        <v>C03-02</v>
      </c>
      <c r="E488" s="30">
        <v>64</v>
      </c>
      <c r="F488" s="30">
        <v>10</v>
      </c>
      <c r="G488" s="30">
        <v>54</v>
      </c>
      <c r="H488" s="31">
        <f>H485+1000</f>
        <v>151000</v>
      </c>
      <c r="I488" s="31">
        <f>H488*E488</f>
        <v>9664000</v>
      </c>
      <c r="J488" s="32">
        <f t="shared" si="1045"/>
        <v>9664000</v>
      </c>
      <c r="K488" s="33">
        <f t="shared" ref="K488:K499" si="1118">K485</f>
        <v>0.9</v>
      </c>
      <c r="L488" s="34">
        <f t="shared" si="1113"/>
        <v>0.2</v>
      </c>
      <c r="M488" s="35">
        <f t="shared" si="1047"/>
        <v>8697600</v>
      </c>
      <c r="N488" s="36">
        <f t="shared" si="1048"/>
        <v>1739520</v>
      </c>
      <c r="O488" s="29">
        <f t="shared" si="1114"/>
        <v>8</v>
      </c>
      <c r="P488" s="36">
        <f t="shared" si="1115"/>
        <v>869760</v>
      </c>
      <c r="Q488" s="36">
        <f t="shared" si="1049"/>
        <v>966400</v>
      </c>
    </row>
    <row r="489" customFormat="1" ht="18" customHeight="1" spans="1:17">
      <c r="A489" s="42" t="str">
        <f t="shared" ref="A489:I489" si="1119">A488</f>
        <v>C</v>
      </c>
      <c r="B489" s="72" t="str">
        <f t="shared" si="1119"/>
        <v>02</v>
      </c>
      <c r="C489" s="74" t="str">
        <f t="shared" si="1119"/>
        <v>03</v>
      </c>
      <c r="D489" s="43" t="str">
        <f t="shared" si="1119"/>
        <v>C03-02</v>
      </c>
      <c r="E489" s="43">
        <f t="shared" si="1119"/>
        <v>64</v>
      </c>
      <c r="F489" s="43">
        <f t="shared" si="1119"/>
        <v>10</v>
      </c>
      <c r="G489" s="43">
        <f t="shared" si="1119"/>
        <v>54</v>
      </c>
      <c r="H489" s="44">
        <f t="shared" si="1119"/>
        <v>151000</v>
      </c>
      <c r="I489" s="44">
        <f t="shared" si="1119"/>
        <v>9664000</v>
      </c>
      <c r="J489" s="32">
        <f t="shared" si="1045"/>
        <v>9664000</v>
      </c>
      <c r="K489" s="33">
        <f t="shared" si="1118"/>
        <v>0.85</v>
      </c>
      <c r="L489" s="34">
        <f t="shared" si="1113"/>
        <v>0.4</v>
      </c>
      <c r="M489" s="35">
        <f t="shared" si="1047"/>
        <v>8214400</v>
      </c>
      <c r="N489" s="36">
        <f t="shared" si="1048"/>
        <v>3285760</v>
      </c>
      <c r="O489" s="29">
        <f t="shared" si="1114"/>
        <v>6</v>
      </c>
      <c r="P489" s="36">
        <f t="shared" si="1115"/>
        <v>821440</v>
      </c>
      <c r="Q489" s="36">
        <f t="shared" si="1049"/>
        <v>1449600</v>
      </c>
    </row>
    <row r="490" customFormat="1" ht="18" customHeight="1" spans="1:17">
      <c r="A490" s="46" t="str">
        <f t="shared" ref="A490:I490" si="1120">A489</f>
        <v>C</v>
      </c>
      <c r="B490" s="72" t="str">
        <f t="shared" si="1120"/>
        <v>02</v>
      </c>
      <c r="C490" s="74" t="str">
        <f t="shared" si="1120"/>
        <v>03</v>
      </c>
      <c r="D490" s="47" t="str">
        <f t="shared" si="1120"/>
        <v>C03-02</v>
      </c>
      <c r="E490" s="47">
        <f t="shared" si="1120"/>
        <v>64</v>
      </c>
      <c r="F490" s="47">
        <f t="shared" si="1120"/>
        <v>10</v>
      </c>
      <c r="G490" s="47">
        <f t="shared" si="1120"/>
        <v>54</v>
      </c>
      <c r="H490" s="48">
        <f t="shared" si="1120"/>
        <v>151000</v>
      </c>
      <c r="I490" s="48">
        <f t="shared" si="1120"/>
        <v>9664000</v>
      </c>
      <c r="J490" s="32">
        <f t="shared" si="1045"/>
        <v>9664000</v>
      </c>
      <c r="K490" s="33">
        <f t="shared" si="1118"/>
        <v>0.75</v>
      </c>
      <c r="L490" s="34">
        <f t="shared" si="1113"/>
        <v>1</v>
      </c>
      <c r="M490" s="35">
        <f t="shared" si="1047"/>
        <v>7248000</v>
      </c>
      <c r="N490" s="36">
        <f t="shared" si="1048"/>
        <v>7248000</v>
      </c>
      <c r="O490" s="29">
        <f t="shared" si="1114"/>
        <v>0</v>
      </c>
      <c r="P490" s="36">
        <v>0</v>
      </c>
      <c r="Q490" s="36">
        <f t="shared" si="1049"/>
        <v>2416000</v>
      </c>
    </row>
    <row r="491" customFormat="1" ht="18" customHeight="1" spans="1:17">
      <c r="A491" s="28" t="s">
        <v>46</v>
      </c>
      <c r="B491" s="72" t="s">
        <v>26</v>
      </c>
      <c r="C491" s="74" t="s">
        <v>26</v>
      </c>
      <c r="D491" s="30" t="str">
        <f>A491&amp;C491&amp;"-"&amp;B491</f>
        <v>C03-03</v>
      </c>
      <c r="E491" s="30">
        <v>65</v>
      </c>
      <c r="F491" s="30">
        <v>10</v>
      </c>
      <c r="G491" s="30">
        <v>55</v>
      </c>
      <c r="H491" s="31">
        <f>H488+1000</f>
        <v>152000</v>
      </c>
      <c r="I491" s="31">
        <f>H491*E491</f>
        <v>9880000</v>
      </c>
      <c r="J491" s="32">
        <f t="shared" si="1045"/>
        <v>9880000</v>
      </c>
      <c r="K491" s="33">
        <f t="shared" si="1118"/>
        <v>0.9</v>
      </c>
      <c r="L491" s="34">
        <f t="shared" si="1113"/>
        <v>0.2</v>
      </c>
      <c r="M491" s="35">
        <f t="shared" si="1047"/>
        <v>8892000</v>
      </c>
      <c r="N491" s="36">
        <f t="shared" si="1048"/>
        <v>1778400</v>
      </c>
      <c r="O491" s="29">
        <f t="shared" si="1114"/>
        <v>8</v>
      </c>
      <c r="P491" s="36">
        <f t="shared" ref="P491:P495" si="1121">(M491-N491)/O491</f>
        <v>889200</v>
      </c>
      <c r="Q491" s="36">
        <f t="shared" si="1049"/>
        <v>988000</v>
      </c>
    </row>
    <row r="492" customFormat="1" ht="18" customHeight="1" spans="1:17">
      <c r="A492" s="42" t="str">
        <f t="shared" ref="A492:G492" si="1122">A491</f>
        <v>C</v>
      </c>
      <c r="B492" s="72" t="str">
        <f t="shared" si="1122"/>
        <v>03</v>
      </c>
      <c r="C492" s="74" t="str">
        <f t="shared" si="1122"/>
        <v>03</v>
      </c>
      <c r="D492" s="43" t="str">
        <f t="shared" si="1122"/>
        <v>C03-03</v>
      </c>
      <c r="E492" s="43">
        <f t="shared" si="1122"/>
        <v>65</v>
      </c>
      <c r="F492" s="43">
        <f t="shared" si="1122"/>
        <v>10</v>
      </c>
      <c r="G492" s="43">
        <f t="shared" si="1122"/>
        <v>55</v>
      </c>
      <c r="H492" s="44"/>
      <c r="I492" s="44">
        <f t="shared" ref="I492:I496" si="1123">I491</f>
        <v>9880000</v>
      </c>
      <c r="J492" s="32">
        <f t="shared" si="1045"/>
        <v>9880000</v>
      </c>
      <c r="K492" s="33">
        <f t="shared" si="1118"/>
        <v>0.85</v>
      </c>
      <c r="L492" s="34">
        <f t="shared" si="1113"/>
        <v>0.4</v>
      </c>
      <c r="M492" s="35">
        <f t="shared" si="1047"/>
        <v>8398000</v>
      </c>
      <c r="N492" s="36">
        <f t="shared" si="1048"/>
        <v>3359200</v>
      </c>
      <c r="O492" s="29">
        <f t="shared" si="1114"/>
        <v>6</v>
      </c>
      <c r="P492" s="36">
        <f t="shared" si="1121"/>
        <v>839800</v>
      </c>
      <c r="Q492" s="36">
        <f t="shared" si="1049"/>
        <v>1482000</v>
      </c>
    </row>
    <row r="493" customFormat="1" ht="18" customHeight="1" spans="1:17">
      <c r="A493" s="46" t="str">
        <f t="shared" ref="A493:G493" si="1124">A492</f>
        <v>C</v>
      </c>
      <c r="B493" s="72" t="str">
        <f t="shared" si="1124"/>
        <v>03</v>
      </c>
      <c r="C493" s="74" t="str">
        <f t="shared" si="1124"/>
        <v>03</v>
      </c>
      <c r="D493" s="47" t="str">
        <f t="shared" si="1124"/>
        <v>C03-03</v>
      </c>
      <c r="E493" s="47">
        <f t="shared" si="1124"/>
        <v>65</v>
      </c>
      <c r="F493" s="47">
        <f t="shared" si="1124"/>
        <v>10</v>
      </c>
      <c r="G493" s="47">
        <f t="shared" si="1124"/>
        <v>55</v>
      </c>
      <c r="H493" s="48"/>
      <c r="I493" s="48">
        <f t="shared" si="1123"/>
        <v>9880000</v>
      </c>
      <c r="J493" s="32">
        <f t="shared" si="1045"/>
        <v>9880000</v>
      </c>
      <c r="K493" s="33">
        <f t="shared" si="1118"/>
        <v>0.75</v>
      </c>
      <c r="L493" s="34">
        <f t="shared" si="1113"/>
        <v>1</v>
      </c>
      <c r="M493" s="35">
        <f t="shared" si="1047"/>
        <v>7410000</v>
      </c>
      <c r="N493" s="36">
        <f t="shared" si="1048"/>
        <v>7410000</v>
      </c>
      <c r="O493" s="29">
        <f t="shared" si="1114"/>
        <v>0</v>
      </c>
      <c r="P493" s="36">
        <v>0</v>
      </c>
      <c r="Q493" s="36">
        <f t="shared" si="1049"/>
        <v>2470000</v>
      </c>
    </row>
    <row r="494" customFormat="1" ht="18" customHeight="1" spans="1:17">
      <c r="A494" s="28" t="s">
        <v>46</v>
      </c>
      <c r="B494" s="72" t="s">
        <v>28</v>
      </c>
      <c r="C494" s="74" t="s">
        <v>26</v>
      </c>
      <c r="D494" s="30" t="str">
        <f>A494&amp;C494&amp;"-"&amp;B494</f>
        <v>C03-04</v>
      </c>
      <c r="E494" s="30">
        <v>66</v>
      </c>
      <c r="F494" s="30">
        <v>10</v>
      </c>
      <c r="G494" s="30">
        <v>56</v>
      </c>
      <c r="H494" s="31">
        <f>H491+1000</f>
        <v>153000</v>
      </c>
      <c r="I494" s="31">
        <f>H494*E494</f>
        <v>10098000</v>
      </c>
      <c r="J494" s="32">
        <f t="shared" si="1045"/>
        <v>10098000</v>
      </c>
      <c r="K494" s="33">
        <f t="shared" si="1118"/>
        <v>0.9</v>
      </c>
      <c r="L494" s="34">
        <f t="shared" si="1113"/>
        <v>0.2</v>
      </c>
      <c r="M494" s="35">
        <f t="shared" si="1047"/>
        <v>9088200</v>
      </c>
      <c r="N494" s="36">
        <f t="shared" si="1048"/>
        <v>1817640</v>
      </c>
      <c r="O494" s="29">
        <f t="shared" si="1114"/>
        <v>8</v>
      </c>
      <c r="P494" s="36">
        <f t="shared" si="1121"/>
        <v>908820</v>
      </c>
      <c r="Q494" s="36">
        <f t="shared" si="1049"/>
        <v>1009800</v>
      </c>
    </row>
    <row r="495" customFormat="1" ht="18" customHeight="1" spans="1:17">
      <c r="A495" s="42" t="str">
        <f t="shared" ref="A495:G495" si="1125">A494</f>
        <v>C</v>
      </c>
      <c r="B495" s="72" t="str">
        <f t="shared" si="1125"/>
        <v>04</v>
      </c>
      <c r="C495" s="74" t="str">
        <f t="shared" si="1125"/>
        <v>03</v>
      </c>
      <c r="D495" s="43" t="str">
        <f t="shared" si="1125"/>
        <v>C03-04</v>
      </c>
      <c r="E495" s="43">
        <f t="shared" si="1125"/>
        <v>66</v>
      </c>
      <c r="F495" s="43">
        <f t="shared" si="1125"/>
        <v>10</v>
      </c>
      <c r="G495" s="43">
        <f t="shared" si="1125"/>
        <v>56</v>
      </c>
      <c r="H495" s="44"/>
      <c r="I495" s="44">
        <f t="shared" si="1123"/>
        <v>10098000</v>
      </c>
      <c r="J495" s="32">
        <f t="shared" si="1045"/>
        <v>10098000</v>
      </c>
      <c r="K495" s="33">
        <f t="shared" si="1118"/>
        <v>0.85</v>
      </c>
      <c r="L495" s="34">
        <f t="shared" si="1113"/>
        <v>0.4</v>
      </c>
      <c r="M495" s="35">
        <f t="shared" si="1047"/>
        <v>8583300</v>
      </c>
      <c r="N495" s="36">
        <f t="shared" si="1048"/>
        <v>3433320</v>
      </c>
      <c r="O495" s="29">
        <f t="shared" si="1114"/>
        <v>6</v>
      </c>
      <c r="P495" s="36">
        <f t="shared" si="1121"/>
        <v>858330</v>
      </c>
      <c r="Q495" s="36">
        <f t="shared" si="1049"/>
        <v>1514700</v>
      </c>
    </row>
    <row r="496" customFormat="1" ht="18" customHeight="1" spans="1:17">
      <c r="A496" s="46" t="str">
        <f t="shared" ref="A496:G496" si="1126">A495</f>
        <v>C</v>
      </c>
      <c r="B496" s="72" t="str">
        <f t="shared" si="1126"/>
        <v>04</v>
      </c>
      <c r="C496" s="74" t="str">
        <f t="shared" si="1126"/>
        <v>03</v>
      </c>
      <c r="D496" s="47" t="str">
        <f t="shared" si="1126"/>
        <v>C03-04</v>
      </c>
      <c r="E496" s="47">
        <f t="shared" si="1126"/>
        <v>66</v>
      </c>
      <c r="F496" s="47">
        <f t="shared" si="1126"/>
        <v>10</v>
      </c>
      <c r="G496" s="47">
        <f t="shared" si="1126"/>
        <v>56</v>
      </c>
      <c r="H496" s="48"/>
      <c r="I496" s="48">
        <f t="shared" si="1123"/>
        <v>10098000</v>
      </c>
      <c r="J496" s="32">
        <f t="shared" si="1045"/>
        <v>10098000</v>
      </c>
      <c r="K496" s="33">
        <f t="shared" si="1118"/>
        <v>0.75</v>
      </c>
      <c r="L496" s="34">
        <f t="shared" si="1113"/>
        <v>1</v>
      </c>
      <c r="M496" s="35">
        <f t="shared" si="1047"/>
        <v>7573500</v>
      </c>
      <c r="N496" s="36">
        <f t="shared" si="1048"/>
        <v>7573500</v>
      </c>
      <c r="O496" s="29">
        <f t="shared" si="1114"/>
        <v>0</v>
      </c>
      <c r="P496" s="36">
        <v>0</v>
      </c>
      <c r="Q496" s="36">
        <f t="shared" si="1049"/>
        <v>2524500</v>
      </c>
    </row>
    <row r="497" customFormat="1" ht="18" customHeight="1" spans="1:17">
      <c r="A497" s="28" t="s">
        <v>46</v>
      </c>
      <c r="B497" s="72" t="s">
        <v>29</v>
      </c>
      <c r="C497" s="74" t="s">
        <v>26</v>
      </c>
      <c r="D497" s="30" t="str">
        <f>A497&amp;C497&amp;"-"&amp;B497</f>
        <v>C03-05</v>
      </c>
      <c r="E497" s="30">
        <v>66</v>
      </c>
      <c r="F497" s="30">
        <v>10</v>
      </c>
      <c r="G497" s="30">
        <v>56</v>
      </c>
      <c r="H497" s="31">
        <f>H494+1000</f>
        <v>154000</v>
      </c>
      <c r="I497" s="31">
        <f>H497*E497</f>
        <v>10164000</v>
      </c>
      <c r="J497" s="32">
        <f t="shared" si="1045"/>
        <v>10164000</v>
      </c>
      <c r="K497" s="33">
        <f t="shared" si="1118"/>
        <v>0.9</v>
      </c>
      <c r="L497" s="34">
        <f t="shared" si="1113"/>
        <v>0.2</v>
      </c>
      <c r="M497" s="35">
        <f t="shared" si="1047"/>
        <v>9147600</v>
      </c>
      <c r="N497" s="36">
        <f t="shared" si="1048"/>
        <v>1829520</v>
      </c>
      <c r="O497" s="29">
        <f t="shared" si="1114"/>
        <v>8</v>
      </c>
      <c r="P497" s="36">
        <f t="shared" ref="P497:P501" si="1127">(M497-N497)/O497</f>
        <v>914760</v>
      </c>
      <c r="Q497" s="36">
        <f t="shared" si="1049"/>
        <v>1016400</v>
      </c>
    </row>
    <row r="498" customFormat="1" ht="18" customHeight="1" spans="1:17">
      <c r="A498" s="42" t="str">
        <f t="shared" ref="A498:G498" si="1128">A497</f>
        <v>C</v>
      </c>
      <c r="B498" s="72" t="str">
        <f t="shared" si="1128"/>
        <v>05</v>
      </c>
      <c r="C498" s="74" t="str">
        <f t="shared" si="1128"/>
        <v>03</v>
      </c>
      <c r="D498" s="43" t="str">
        <f t="shared" si="1128"/>
        <v>C03-05</v>
      </c>
      <c r="E498" s="43">
        <f t="shared" si="1128"/>
        <v>66</v>
      </c>
      <c r="F498" s="43">
        <f t="shared" si="1128"/>
        <v>10</v>
      </c>
      <c r="G498" s="43">
        <f t="shared" si="1128"/>
        <v>56</v>
      </c>
      <c r="H498" s="44"/>
      <c r="I498" s="44">
        <f t="shared" ref="I498:I502" si="1129">I497</f>
        <v>10164000</v>
      </c>
      <c r="J498" s="32">
        <f t="shared" si="1045"/>
        <v>10164000</v>
      </c>
      <c r="K498" s="33">
        <f t="shared" si="1118"/>
        <v>0.85</v>
      </c>
      <c r="L498" s="34">
        <f t="shared" si="1113"/>
        <v>0.4</v>
      </c>
      <c r="M498" s="35">
        <f t="shared" si="1047"/>
        <v>8639400</v>
      </c>
      <c r="N498" s="36">
        <f t="shared" si="1048"/>
        <v>3455760</v>
      </c>
      <c r="O498" s="29">
        <f t="shared" si="1114"/>
        <v>6</v>
      </c>
      <c r="P498" s="36">
        <f t="shared" si="1127"/>
        <v>863940</v>
      </c>
      <c r="Q498" s="36">
        <f t="shared" si="1049"/>
        <v>1524600</v>
      </c>
    </row>
    <row r="499" customFormat="1" ht="18" customHeight="1" spans="1:17">
      <c r="A499" s="46" t="str">
        <f t="shared" ref="A499:G499" si="1130">A498</f>
        <v>C</v>
      </c>
      <c r="B499" s="72" t="str">
        <f t="shared" si="1130"/>
        <v>05</v>
      </c>
      <c r="C499" s="74" t="str">
        <f t="shared" si="1130"/>
        <v>03</v>
      </c>
      <c r="D499" s="47" t="str">
        <f t="shared" si="1130"/>
        <v>C03-05</v>
      </c>
      <c r="E499" s="47">
        <f t="shared" si="1130"/>
        <v>66</v>
      </c>
      <c r="F499" s="47">
        <f t="shared" si="1130"/>
        <v>10</v>
      </c>
      <c r="G499" s="47">
        <f t="shared" si="1130"/>
        <v>56</v>
      </c>
      <c r="H499" s="48"/>
      <c r="I499" s="48">
        <f t="shared" si="1129"/>
        <v>10164000</v>
      </c>
      <c r="J499" s="32">
        <f t="shared" si="1045"/>
        <v>10164000</v>
      </c>
      <c r="K499" s="33">
        <f t="shared" si="1118"/>
        <v>0.75</v>
      </c>
      <c r="L499" s="34">
        <f t="shared" si="1113"/>
        <v>1</v>
      </c>
      <c r="M499" s="35">
        <f t="shared" si="1047"/>
        <v>7623000</v>
      </c>
      <c r="N499" s="36">
        <f t="shared" si="1048"/>
        <v>7623000</v>
      </c>
      <c r="O499" s="29">
        <f t="shared" si="1114"/>
        <v>0</v>
      </c>
      <c r="P499" s="36">
        <v>0</v>
      </c>
      <c r="Q499" s="36">
        <f t="shared" si="1049"/>
        <v>2541000</v>
      </c>
    </row>
    <row r="500" customFormat="1" ht="18" customHeight="1" spans="1:17">
      <c r="A500" s="28" t="s">
        <v>46</v>
      </c>
      <c r="B500" s="72" t="s">
        <v>30</v>
      </c>
      <c r="C500" s="74" t="s">
        <v>26</v>
      </c>
      <c r="D500" s="30" t="str">
        <f>A500&amp;C500&amp;"-"&amp;B500</f>
        <v>C03-06</v>
      </c>
      <c r="E500" s="30">
        <v>67</v>
      </c>
      <c r="F500" s="30">
        <v>10</v>
      </c>
      <c r="G500" s="30">
        <v>57</v>
      </c>
      <c r="H500" s="31">
        <f>H497+1000</f>
        <v>155000</v>
      </c>
      <c r="I500" s="31">
        <f>H500*E500</f>
        <v>10385000</v>
      </c>
      <c r="J500" s="32">
        <f t="shared" si="1045"/>
        <v>10385000</v>
      </c>
      <c r="K500" s="33">
        <f t="shared" ref="K500:K502" si="1131">K440</f>
        <v>0.95</v>
      </c>
      <c r="L500" s="34">
        <f t="shared" si="1113"/>
        <v>0.2</v>
      </c>
      <c r="M500" s="35">
        <f t="shared" si="1047"/>
        <v>9865750</v>
      </c>
      <c r="N500" s="36">
        <f t="shared" si="1048"/>
        <v>1973150</v>
      </c>
      <c r="O500" s="29">
        <f t="shared" si="1114"/>
        <v>8</v>
      </c>
      <c r="P500" s="36">
        <f t="shared" si="1127"/>
        <v>986575</v>
      </c>
      <c r="Q500" s="36">
        <f t="shared" si="1049"/>
        <v>519250</v>
      </c>
    </row>
    <row r="501" customFormat="1" ht="18" customHeight="1" spans="1:17">
      <c r="A501" s="42" t="str">
        <f t="shared" ref="A501:G501" si="1132">A500</f>
        <v>C</v>
      </c>
      <c r="B501" s="72" t="str">
        <f t="shared" si="1132"/>
        <v>06</v>
      </c>
      <c r="C501" s="74" t="str">
        <f t="shared" si="1132"/>
        <v>03</v>
      </c>
      <c r="D501" s="43" t="str">
        <f t="shared" si="1132"/>
        <v>C03-06</v>
      </c>
      <c r="E501" s="43">
        <f t="shared" si="1132"/>
        <v>67</v>
      </c>
      <c r="F501" s="43">
        <f t="shared" si="1132"/>
        <v>10</v>
      </c>
      <c r="G501" s="43">
        <f t="shared" si="1132"/>
        <v>57</v>
      </c>
      <c r="H501" s="44"/>
      <c r="I501" s="44">
        <f t="shared" si="1129"/>
        <v>10385000</v>
      </c>
      <c r="J501" s="32">
        <f t="shared" si="1045"/>
        <v>10385000</v>
      </c>
      <c r="K501" s="33">
        <f t="shared" si="1131"/>
        <v>0.9</v>
      </c>
      <c r="L501" s="34">
        <f t="shared" si="1113"/>
        <v>0.4</v>
      </c>
      <c r="M501" s="35">
        <f t="shared" si="1047"/>
        <v>9346500</v>
      </c>
      <c r="N501" s="36">
        <f t="shared" si="1048"/>
        <v>3738600</v>
      </c>
      <c r="O501" s="29">
        <f t="shared" si="1114"/>
        <v>6</v>
      </c>
      <c r="P501" s="36">
        <f t="shared" si="1127"/>
        <v>934650</v>
      </c>
      <c r="Q501" s="36">
        <f t="shared" si="1049"/>
        <v>1038500</v>
      </c>
    </row>
    <row r="502" customFormat="1" ht="18" customHeight="1" spans="1:17">
      <c r="A502" s="46" t="str">
        <f t="shared" ref="A502:G502" si="1133">A501</f>
        <v>C</v>
      </c>
      <c r="B502" s="72" t="str">
        <f t="shared" si="1133"/>
        <v>06</v>
      </c>
      <c r="C502" s="74" t="str">
        <f t="shared" si="1133"/>
        <v>03</v>
      </c>
      <c r="D502" s="47" t="str">
        <f t="shared" si="1133"/>
        <v>C03-06</v>
      </c>
      <c r="E502" s="47">
        <f t="shared" si="1133"/>
        <v>67</v>
      </c>
      <c r="F502" s="47">
        <f t="shared" si="1133"/>
        <v>10</v>
      </c>
      <c r="G502" s="47">
        <f t="shared" si="1133"/>
        <v>57</v>
      </c>
      <c r="H502" s="48"/>
      <c r="I502" s="48">
        <f t="shared" si="1129"/>
        <v>10385000</v>
      </c>
      <c r="J502" s="32">
        <f t="shared" si="1045"/>
        <v>10385000</v>
      </c>
      <c r="K502" s="33">
        <f t="shared" si="1131"/>
        <v>0.8</v>
      </c>
      <c r="L502" s="34">
        <f t="shared" si="1113"/>
        <v>1</v>
      </c>
      <c r="M502" s="35">
        <f t="shared" si="1047"/>
        <v>8308000</v>
      </c>
      <c r="N502" s="36">
        <f t="shared" si="1048"/>
        <v>8308000</v>
      </c>
      <c r="O502" s="29">
        <f t="shared" si="1114"/>
        <v>0</v>
      </c>
      <c r="P502" s="36">
        <v>0</v>
      </c>
      <c r="Q502" s="36">
        <f t="shared" si="1049"/>
        <v>2077000</v>
      </c>
    </row>
    <row r="503" customFormat="1" ht="18" customHeight="1" spans="1:17">
      <c r="A503" s="28" t="s">
        <v>46</v>
      </c>
      <c r="B503" s="72" t="s">
        <v>31</v>
      </c>
      <c r="C503" s="74" t="s">
        <v>26</v>
      </c>
      <c r="D503" s="30" t="str">
        <f>A503&amp;C503&amp;"-"&amp;B503</f>
        <v>C03-07</v>
      </c>
      <c r="E503" s="30">
        <v>67</v>
      </c>
      <c r="F503" s="30">
        <v>10</v>
      </c>
      <c r="G503" s="30">
        <v>57</v>
      </c>
      <c r="H503" s="31">
        <f>H500+1000</f>
        <v>156000</v>
      </c>
      <c r="I503" s="31">
        <f>H503*E503</f>
        <v>10452000</v>
      </c>
      <c r="J503" s="32">
        <f t="shared" si="1045"/>
        <v>10452000</v>
      </c>
      <c r="K503" s="33">
        <f t="shared" ref="K503:K544" si="1134">K500</f>
        <v>0.95</v>
      </c>
      <c r="L503" s="34">
        <f t="shared" si="1113"/>
        <v>0.2</v>
      </c>
      <c r="M503" s="35">
        <f t="shared" si="1047"/>
        <v>9929400</v>
      </c>
      <c r="N503" s="36">
        <f t="shared" si="1048"/>
        <v>1985880</v>
      </c>
      <c r="O503" s="29">
        <f t="shared" si="1114"/>
        <v>8</v>
      </c>
      <c r="P503" s="36">
        <f t="shared" ref="P503:P507" si="1135">(M503-N503)/O503</f>
        <v>992940</v>
      </c>
      <c r="Q503" s="36">
        <f t="shared" si="1049"/>
        <v>522600</v>
      </c>
    </row>
    <row r="504" customFormat="1" ht="18" customHeight="1" spans="1:17">
      <c r="A504" s="42" t="str">
        <f t="shared" ref="A504:G504" si="1136">A503</f>
        <v>C</v>
      </c>
      <c r="B504" s="72" t="str">
        <f t="shared" si="1136"/>
        <v>07</v>
      </c>
      <c r="C504" s="74" t="str">
        <f t="shared" si="1136"/>
        <v>03</v>
      </c>
      <c r="D504" s="43" t="str">
        <f t="shared" si="1136"/>
        <v>C03-07</v>
      </c>
      <c r="E504" s="43">
        <f t="shared" si="1136"/>
        <v>67</v>
      </c>
      <c r="F504" s="43">
        <f t="shared" si="1136"/>
        <v>10</v>
      </c>
      <c r="G504" s="43">
        <f t="shared" si="1136"/>
        <v>57</v>
      </c>
      <c r="H504" s="44"/>
      <c r="I504" s="44">
        <f t="shared" ref="I504:I508" si="1137">I503</f>
        <v>10452000</v>
      </c>
      <c r="J504" s="32">
        <f t="shared" si="1045"/>
        <v>10452000</v>
      </c>
      <c r="K504" s="33">
        <f t="shared" si="1134"/>
        <v>0.9</v>
      </c>
      <c r="L504" s="34">
        <f t="shared" si="1113"/>
        <v>0.4</v>
      </c>
      <c r="M504" s="35">
        <f t="shared" si="1047"/>
        <v>9406800</v>
      </c>
      <c r="N504" s="36">
        <f t="shared" si="1048"/>
        <v>3762720</v>
      </c>
      <c r="O504" s="29">
        <f t="shared" si="1114"/>
        <v>6</v>
      </c>
      <c r="P504" s="36">
        <f t="shared" si="1135"/>
        <v>940680</v>
      </c>
      <c r="Q504" s="36">
        <f t="shared" si="1049"/>
        <v>1045200</v>
      </c>
    </row>
    <row r="505" customFormat="1" ht="18" customHeight="1" spans="1:17">
      <c r="A505" s="46" t="str">
        <f t="shared" ref="A505:G505" si="1138">A504</f>
        <v>C</v>
      </c>
      <c r="B505" s="72" t="str">
        <f t="shared" si="1138"/>
        <v>07</v>
      </c>
      <c r="C505" s="74" t="str">
        <f t="shared" si="1138"/>
        <v>03</v>
      </c>
      <c r="D505" s="47" t="str">
        <f t="shared" si="1138"/>
        <v>C03-07</v>
      </c>
      <c r="E505" s="47">
        <f t="shared" si="1138"/>
        <v>67</v>
      </c>
      <c r="F505" s="47">
        <f t="shared" si="1138"/>
        <v>10</v>
      </c>
      <c r="G505" s="47">
        <f t="shared" si="1138"/>
        <v>57</v>
      </c>
      <c r="H505" s="48"/>
      <c r="I505" s="48">
        <f t="shared" si="1137"/>
        <v>10452000</v>
      </c>
      <c r="J505" s="32">
        <f t="shared" si="1045"/>
        <v>10452000</v>
      </c>
      <c r="K505" s="33">
        <f t="shared" si="1134"/>
        <v>0.8</v>
      </c>
      <c r="L505" s="34">
        <f t="shared" si="1113"/>
        <v>1</v>
      </c>
      <c r="M505" s="35">
        <f t="shared" si="1047"/>
        <v>8361600</v>
      </c>
      <c r="N505" s="36">
        <f t="shared" si="1048"/>
        <v>8361600</v>
      </c>
      <c r="O505" s="29">
        <f t="shared" si="1114"/>
        <v>0</v>
      </c>
      <c r="P505" s="36">
        <v>0</v>
      </c>
      <c r="Q505" s="36">
        <f t="shared" si="1049"/>
        <v>2090400</v>
      </c>
    </row>
    <row r="506" customFormat="1" ht="18" customHeight="1" spans="1:17">
      <c r="A506" s="28" t="s">
        <v>46</v>
      </c>
      <c r="B506" s="72" t="s">
        <v>32</v>
      </c>
      <c r="C506" s="74" t="s">
        <v>26</v>
      </c>
      <c r="D506" s="30" t="str">
        <f>A506&amp;C506&amp;"-"&amp;B506</f>
        <v>C03-08</v>
      </c>
      <c r="E506" s="30">
        <v>68</v>
      </c>
      <c r="F506" s="30">
        <v>10</v>
      </c>
      <c r="G506" s="30">
        <v>58</v>
      </c>
      <c r="H506" s="31">
        <f>H503+1000</f>
        <v>157000</v>
      </c>
      <c r="I506" s="31">
        <f>H506*E506</f>
        <v>10676000</v>
      </c>
      <c r="J506" s="32">
        <f t="shared" si="1045"/>
        <v>10676000</v>
      </c>
      <c r="K506" s="33">
        <f t="shared" si="1134"/>
        <v>0.95</v>
      </c>
      <c r="L506" s="34">
        <f t="shared" si="1113"/>
        <v>0.2</v>
      </c>
      <c r="M506" s="35">
        <f t="shared" si="1047"/>
        <v>10142200</v>
      </c>
      <c r="N506" s="36">
        <f t="shared" si="1048"/>
        <v>2028440</v>
      </c>
      <c r="O506" s="29">
        <f t="shared" si="1114"/>
        <v>8</v>
      </c>
      <c r="P506" s="36">
        <f t="shared" si="1135"/>
        <v>1014220</v>
      </c>
      <c r="Q506" s="36">
        <f t="shared" si="1049"/>
        <v>533800</v>
      </c>
    </row>
    <row r="507" customFormat="1" ht="18" customHeight="1" spans="1:17">
      <c r="A507" s="42" t="str">
        <f t="shared" ref="A507:G507" si="1139">A506</f>
        <v>C</v>
      </c>
      <c r="B507" s="72" t="str">
        <f t="shared" si="1139"/>
        <v>08</v>
      </c>
      <c r="C507" s="74" t="str">
        <f t="shared" si="1139"/>
        <v>03</v>
      </c>
      <c r="D507" s="43" t="str">
        <f t="shared" si="1139"/>
        <v>C03-08</v>
      </c>
      <c r="E507" s="43">
        <f t="shared" si="1139"/>
        <v>68</v>
      </c>
      <c r="F507" s="43">
        <f t="shared" si="1139"/>
        <v>10</v>
      </c>
      <c r="G507" s="43">
        <f t="shared" si="1139"/>
        <v>58</v>
      </c>
      <c r="H507" s="44"/>
      <c r="I507" s="44">
        <f t="shared" si="1137"/>
        <v>10676000</v>
      </c>
      <c r="J507" s="32">
        <f t="shared" si="1045"/>
        <v>10676000</v>
      </c>
      <c r="K507" s="33">
        <f t="shared" si="1134"/>
        <v>0.9</v>
      </c>
      <c r="L507" s="34">
        <f t="shared" si="1113"/>
        <v>0.4</v>
      </c>
      <c r="M507" s="35">
        <f t="shared" si="1047"/>
        <v>9608400</v>
      </c>
      <c r="N507" s="36">
        <f t="shared" si="1048"/>
        <v>3843360</v>
      </c>
      <c r="O507" s="29">
        <f t="shared" si="1114"/>
        <v>6</v>
      </c>
      <c r="P507" s="36">
        <f t="shared" si="1135"/>
        <v>960840</v>
      </c>
      <c r="Q507" s="36">
        <f t="shared" si="1049"/>
        <v>1067600</v>
      </c>
    </row>
    <row r="508" customFormat="1" ht="18" customHeight="1" spans="1:17">
      <c r="A508" s="46" t="str">
        <f t="shared" ref="A508:G508" si="1140">A507</f>
        <v>C</v>
      </c>
      <c r="B508" s="72" t="str">
        <f t="shared" si="1140"/>
        <v>08</v>
      </c>
      <c r="C508" s="74" t="str">
        <f t="shared" si="1140"/>
        <v>03</v>
      </c>
      <c r="D508" s="47" t="str">
        <f t="shared" si="1140"/>
        <v>C03-08</v>
      </c>
      <c r="E508" s="47">
        <f t="shared" si="1140"/>
        <v>68</v>
      </c>
      <c r="F508" s="47">
        <f t="shared" si="1140"/>
        <v>10</v>
      </c>
      <c r="G508" s="47">
        <f t="shared" si="1140"/>
        <v>58</v>
      </c>
      <c r="H508" s="48"/>
      <c r="I508" s="48">
        <f t="shared" si="1137"/>
        <v>10676000</v>
      </c>
      <c r="J508" s="32">
        <f t="shared" si="1045"/>
        <v>10676000</v>
      </c>
      <c r="K508" s="33">
        <f t="shared" si="1134"/>
        <v>0.8</v>
      </c>
      <c r="L508" s="34">
        <f t="shared" si="1113"/>
        <v>1</v>
      </c>
      <c r="M508" s="35">
        <f t="shared" si="1047"/>
        <v>8540800</v>
      </c>
      <c r="N508" s="36">
        <f t="shared" si="1048"/>
        <v>8540800</v>
      </c>
      <c r="O508" s="29">
        <f t="shared" si="1114"/>
        <v>0</v>
      </c>
      <c r="P508" s="36">
        <v>0</v>
      </c>
      <c r="Q508" s="36">
        <f t="shared" si="1049"/>
        <v>2135200</v>
      </c>
    </row>
    <row r="509" customFormat="1" ht="18" customHeight="1" spans="1:17">
      <c r="A509" s="28" t="s">
        <v>46</v>
      </c>
      <c r="B509" s="72" t="s">
        <v>33</v>
      </c>
      <c r="C509" s="74" t="s">
        <v>26</v>
      </c>
      <c r="D509" s="30" t="str">
        <f>A509&amp;C509&amp;"-"&amp;B509</f>
        <v>C03-09</v>
      </c>
      <c r="E509" s="30">
        <v>68</v>
      </c>
      <c r="F509" s="30">
        <v>10</v>
      </c>
      <c r="G509" s="30">
        <v>58</v>
      </c>
      <c r="H509" s="31">
        <f>H506+1000</f>
        <v>158000</v>
      </c>
      <c r="I509" s="31">
        <f>H509*E509</f>
        <v>10744000</v>
      </c>
      <c r="J509" s="32">
        <f t="shared" si="1045"/>
        <v>10744000</v>
      </c>
      <c r="K509" s="33">
        <f t="shared" si="1134"/>
        <v>0.95</v>
      </c>
      <c r="L509" s="34">
        <f t="shared" si="1113"/>
        <v>0.2</v>
      </c>
      <c r="M509" s="35">
        <f t="shared" si="1047"/>
        <v>10206800</v>
      </c>
      <c r="N509" s="36">
        <f t="shared" si="1048"/>
        <v>2041360</v>
      </c>
      <c r="O509" s="29">
        <f t="shared" si="1114"/>
        <v>8</v>
      </c>
      <c r="P509" s="36">
        <f t="shared" ref="P509:P513" si="1141">(M509-N509)/O509</f>
        <v>1020680</v>
      </c>
      <c r="Q509" s="36">
        <f t="shared" si="1049"/>
        <v>537200</v>
      </c>
    </row>
    <row r="510" customFormat="1" ht="18" customHeight="1" spans="1:17">
      <c r="A510" s="42" t="str">
        <f t="shared" ref="A510:G510" si="1142">A509</f>
        <v>C</v>
      </c>
      <c r="B510" s="72" t="str">
        <f t="shared" si="1142"/>
        <v>09</v>
      </c>
      <c r="C510" s="74" t="str">
        <f t="shared" si="1142"/>
        <v>03</v>
      </c>
      <c r="D510" s="43" t="str">
        <f t="shared" si="1142"/>
        <v>C03-09</v>
      </c>
      <c r="E510" s="43">
        <f t="shared" si="1142"/>
        <v>68</v>
      </c>
      <c r="F510" s="43">
        <f t="shared" si="1142"/>
        <v>10</v>
      </c>
      <c r="G510" s="43">
        <f t="shared" si="1142"/>
        <v>58</v>
      </c>
      <c r="H510" s="44"/>
      <c r="I510" s="44">
        <f t="shared" ref="I510:I514" si="1143">I509</f>
        <v>10744000</v>
      </c>
      <c r="J510" s="32">
        <f t="shared" si="1045"/>
        <v>10744000</v>
      </c>
      <c r="K510" s="33">
        <f t="shared" si="1134"/>
        <v>0.9</v>
      </c>
      <c r="L510" s="34">
        <f t="shared" si="1113"/>
        <v>0.4</v>
      </c>
      <c r="M510" s="35">
        <f t="shared" si="1047"/>
        <v>9669600</v>
      </c>
      <c r="N510" s="36">
        <f t="shared" si="1048"/>
        <v>3867840</v>
      </c>
      <c r="O510" s="29">
        <f t="shared" si="1114"/>
        <v>6</v>
      </c>
      <c r="P510" s="36">
        <f t="shared" si="1141"/>
        <v>966960</v>
      </c>
      <c r="Q510" s="36">
        <f t="shared" si="1049"/>
        <v>1074400</v>
      </c>
    </row>
    <row r="511" customFormat="1" ht="18" customHeight="1" spans="1:17">
      <c r="A511" s="46" t="str">
        <f t="shared" ref="A511:G511" si="1144">A510</f>
        <v>C</v>
      </c>
      <c r="B511" s="72" t="str">
        <f t="shared" si="1144"/>
        <v>09</v>
      </c>
      <c r="C511" s="74" t="str">
        <f t="shared" si="1144"/>
        <v>03</v>
      </c>
      <c r="D511" s="47" t="str">
        <f t="shared" si="1144"/>
        <v>C03-09</v>
      </c>
      <c r="E511" s="47">
        <f t="shared" si="1144"/>
        <v>68</v>
      </c>
      <c r="F511" s="47">
        <f t="shared" si="1144"/>
        <v>10</v>
      </c>
      <c r="G511" s="47">
        <f t="shared" si="1144"/>
        <v>58</v>
      </c>
      <c r="H511" s="48"/>
      <c r="I511" s="48">
        <f t="shared" si="1143"/>
        <v>10744000</v>
      </c>
      <c r="J511" s="32">
        <f t="shared" si="1045"/>
        <v>10744000</v>
      </c>
      <c r="K511" s="33">
        <f t="shared" si="1134"/>
        <v>0.8</v>
      </c>
      <c r="L511" s="34">
        <f t="shared" si="1113"/>
        <v>1</v>
      </c>
      <c r="M511" s="35">
        <f t="shared" si="1047"/>
        <v>8595200</v>
      </c>
      <c r="N511" s="36">
        <f t="shared" si="1048"/>
        <v>8595200</v>
      </c>
      <c r="O511" s="29">
        <f t="shared" si="1114"/>
        <v>0</v>
      </c>
      <c r="P511" s="36">
        <v>0</v>
      </c>
      <c r="Q511" s="36">
        <f t="shared" si="1049"/>
        <v>2148800</v>
      </c>
    </row>
    <row r="512" customFormat="1" ht="18" customHeight="1" spans="1:17">
      <c r="A512" s="28" t="s">
        <v>46</v>
      </c>
      <c r="B512" s="72" t="s">
        <v>34</v>
      </c>
      <c r="C512" s="74" t="s">
        <v>26</v>
      </c>
      <c r="D512" s="30" t="str">
        <f>A512&amp;C512&amp;"-"&amp;B512</f>
        <v>C03-10</v>
      </c>
      <c r="E512" s="30">
        <v>68</v>
      </c>
      <c r="F512" s="30">
        <v>10</v>
      </c>
      <c r="G512" s="30">
        <v>58</v>
      </c>
      <c r="H512" s="31">
        <f>H509+1000</f>
        <v>159000</v>
      </c>
      <c r="I512" s="31">
        <f>H512*E512</f>
        <v>10812000</v>
      </c>
      <c r="J512" s="32">
        <f t="shared" si="1045"/>
        <v>10812000</v>
      </c>
      <c r="K512" s="33">
        <f t="shared" si="1134"/>
        <v>0.95</v>
      </c>
      <c r="L512" s="34">
        <f t="shared" si="1113"/>
        <v>0.2</v>
      </c>
      <c r="M512" s="35">
        <f t="shared" si="1047"/>
        <v>10271400</v>
      </c>
      <c r="N512" s="36">
        <f t="shared" si="1048"/>
        <v>2054280</v>
      </c>
      <c r="O512" s="29">
        <f t="shared" si="1114"/>
        <v>8</v>
      </c>
      <c r="P512" s="36">
        <f t="shared" si="1141"/>
        <v>1027140</v>
      </c>
      <c r="Q512" s="36">
        <f t="shared" si="1049"/>
        <v>540600</v>
      </c>
    </row>
    <row r="513" customFormat="1" ht="18" customHeight="1" spans="1:17">
      <c r="A513" s="42" t="str">
        <f t="shared" ref="A513:G513" si="1145">A512</f>
        <v>C</v>
      </c>
      <c r="B513" s="72" t="str">
        <f t="shared" si="1145"/>
        <v>10</v>
      </c>
      <c r="C513" s="74" t="str">
        <f t="shared" si="1145"/>
        <v>03</v>
      </c>
      <c r="D513" s="43" t="str">
        <f t="shared" si="1145"/>
        <v>C03-10</v>
      </c>
      <c r="E513" s="43">
        <f t="shared" si="1145"/>
        <v>68</v>
      </c>
      <c r="F513" s="43">
        <f t="shared" si="1145"/>
        <v>10</v>
      </c>
      <c r="G513" s="43">
        <f t="shared" si="1145"/>
        <v>58</v>
      </c>
      <c r="H513" s="44"/>
      <c r="I513" s="44">
        <f t="shared" si="1143"/>
        <v>10812000</v>
      </c>
      <c r="J513" s="32">
        <f t="shared" si="1045"/>
        <v>10812000</v>
      </c>
      <c r="K513" s="33">
        <f t="shared" si="1134"/>
        <v>0.9</v>
      </c>
      <c r="L513" s="34">
        <f t="shared" si="1113"/>
        <v>0.4</v>
      </c>
      <c r="M513" s="35">
        <f t="shared" si="1047"/>
        <v>9730800</v>
      </c>
      <c r="N513" s="36">
        <f t="shared" si="1048"/>
        <v>3892320</v>
      </c>
      <c r="O513" s="29">
        <f t="shared" si="1114"/>
        <v>6</v>
      </c>
      <c r="P513" s="36">
        <f t="shared" si="1141"/>
        <v>973080</v>
      </c>
      <c r="Q513" s="36">
        <f t="shared" si="1049"/>
        <v>1081200</v>
      </c>
    </row>
    <row r="514" customFormat="1" ht="18" customHeight="1" spans="1:17">
      <c r="A514" s="46" t="str">
        <f t="shared" ref="A514:G514" si="1146">A513</f>
        <v>C</v>
      </c>
      <c r="B514" s="72" t="str">
        <f t="shared" si="1146"/>
        <v>10</v>
      </c>
      <c r="C514" s="74" t="str">
        <f t="shared" si="1146"/>
        <v>03</v>
      </c>
      <c r="D514" s="47" t="str">
        <f t="shared" si="1146"/>
        <v>C03-10</v>
      </c>
      <c r="E514" s="47">
        <f t="shared" si="1146"/>
        <v>68</v>
      </c>
      <c r="F514" s="47">
        <f t="shared" si="1146"/>
        <v>10</v>
      </c>
      <c r="G514" s="47">
        <f t="shared" si="1146"/>
        <v>58</v>
      </c>
      <c r="H514" s="48"/>
      <c r="I514" s="48">
        <f t="shared" si="1143"/>
        <v>10812000</v>
      </c>
      <c r="J514" s="32">
        <f t="shared" si="1045"/>
        <v>10812000</v>
      </c>
      <c r="K514" s="33">
        <f t="shared" si="1134"/>
        <v>0.8</v>
      </c>
      <c r="L514" s="34">
        <f t="shared" si="1113"/>
        <v>1</v>
      </c>
      <c r="M514" s="35">
        <f t="shared" si="1047"/>
        <v>8649600</v>
      </c>
      <c r="N514" s="36">
        <f t="shared" si="1048"/>
        <v>8649600</v>
      </c>
      <c r="O514" s="29">
        <f t="shared" si="1114"/>
        <v>0</v>
      </c>
      <c r="P514" s="36">
        <v>0</v>
      </c>
      <c r="Q514" s="36">
        <f t="shared" si="1049"/>
        <v>2162400</v>
      </c>
    </row>
    <row r="515" customFormat="1" ht="18" customHeight="1" spans="1:17">
      <c r="A515" s="28" t="s">
        <v>46</v>
      </c>
      <c r="B515" s="72" t="s">
        <v>35</v>
      </c>
      <c r="C515" s="74" t="s">
        <v>26</v>
      </c>
      <c r="D515" s="30" t="str">
        <f>A515&amp;C515&amp;"-"&amp;B515</f>
        <v>C03-11</v>
      </c>
      <c r="E515" s="30">
        <v>68</v>
      </c>
      <c r="F515" s="30">
        <v>10</v>
      </c>
      <c r="G515" s="30">
        <v>58</v>
      </c>
      <c r="H515" s="31">
        <f>H512+1000</f>
        <v>160000</v>
      </c>
      <c r="I515" s="31">
        <f>H515*E515</f>
        <v>10880000</v>
      </c>
      <c r="J515" s="32">
        <f t="shared" si="1045"/>
        <v>10880000</v>
      </c>
      <c r="K515" s="33">
        <f t="shared" si="1134"/>
        <v>0.95</v>
      </c>
      <c r="L515" s="34">
        <f t="shared" si="1113"/>
        <v>0.2</v>
      </c>
      <c r="M515" s="35">
        <f t="shared" si="1047"/>
        <v>10336000</v>
      </c>
      <c r="N515" s="36">
        <f t="shared" si="1048"/>
        <v>2067200</v>
      </c>
      <c r="O515" s="29">
        <f t="shared" si="1114"/>
        <v>8</v>
      </c>
      <c r="P515" s="36">
        <f t="shared" ref="P515:P519" si="1147">(M515-N515)/O515</f>
        <v>1033600</v>
      </c>
      <c r="Q515" s="36">
        <f t="shared" si="1049"/>
        <v>544000</v>
      </c>
    </row>
    <row r="516" customFormat="1" ht="18" customHeight="1" spans="1:17">
      <c r="A516" s="42" t="str">
        <f t="shared" ref="A516:G516" si="1148">A515</f>
        <v>C</v>
      </c>
      <c r="B516" s="72" t="str">
        <f t="shared" si="1148"/>
        <v>11</v>
      </c>
      <c r="C516" s="74" t="str">
        <f t="shared" si="1148"/>
        <v>03</v>
      </c>
      <c r="D516" s="43" t="str">
        <f t="shared" si="1148"/>
        <v>C03-11</v>
      </c>
      <c r="E516" s="43">
        <f t="shared" si="1148"/>
        <v>68</v>
      </c>
      <c r="F516" s="43">
        <f t="shared" si="1148"/>
        <v>10</v>
      </c>
      <c r="G516" s="43">
        <f t="shared" si="1148"/>
        <v>58</v>
      </c>
      <c r="H516" s="44"/>
      <c r="I516" s="44">
        <f t="shared" ref="I516:I520" si="1149">I515</f>
        <v>10880000</v>
      </c>
      <c r="J516" s="32">
        <f t="shared" si="1045"/>
        <v>10880000</v>
      </c>
      <c r="K516" s="33">
        <f t="shared" si="1134"/>
        <v>0.9</v>
      </c>
      <c r="L516" s="34">
        <f t="shared" si="1113"/>
        <v>0.4</v>
      </c>
      <c r="M516" s="35">
        <f t="shared" si="1047"/>
        <v>9792000</v>
      </c>
      <c r="N516" s="36">
        <f t="shared" si="1048"/>
        <v>3916800</v>
      </c>
      <c r="O516" s="29">
        <f t="shared" si="1114"/>
        <v>6</v>
      </c>
      <c r="P516" s="36">
        <f t="shared" si="1147"/>
        <v>979200</v>
      </c>
      <c r="Q516" s="36">
        <f t="shared" si="1049"/>
        <v>1088000</v>
      </c>
    </row>
    <row r="517" customFormat="1" ht="18" customHeight="1" spans="1:17">
      <c r="A517" s="46" t="str">
        <f t="shared" ref="A517:G517" si="1150">A516</f>
        <v>C</v>
      </c>
      <c r="B517" s="72" t="str">
        <f t="shared" si="1150"/>
        <v>11</v>
      </c>
      <c r="C517" s="74" t="str">
        <f t="shared" si="1150"/>
        <v>03</v>
      </c>
      <c r="D517" s="47" t="str">
        <f t="shared" si="1150"/>
        <v>C03-11</v>
      </c>
      <c r="E517" s="47">
        <f t="shared" si="1150"/>
        <v>68</v>
      </c>
      <c r="F517" s="47">
        <f t="shared" si="1150"/>
        <v>10</v>
      </c>
      <c r="G517" s="47">
        <f t="shared" si="1150"/>
        <v>58</v>
      </c>
      <c r="H517" s="48"/>
      <c r="I517" s="48">
        <f t="shared" si="1149"/>
        <v>10880000</v>
      </c>
      <c r="J517" s="32">
        <f t="shared" ref="J517:J580" si="1151">I517</f>
        <v>10880000</v>
      </c>
      <c r="K517" s="33">
        <f t="shared" si="1134"/>
        <v>0.8</v>
      </c>
      <c r="L517" s="34">
        <f t="shared" si="1113"/>
        <v>1</v>
      </c>
      <c r="M517" s="35">
        <f t="shared" ref="M517:M580" si="1152">J517*K517</f>
        <v>8704000</v>
      </c>
      <c r="N517" s="36">
        <f t="shared" ref="N517:N580" si="1153">M517*L517</f>
        <v>8704000</v>
      </c>
      <c r="O517" s="29">
        <f t="shared" si="1114"/>
        <v>0</v>
      </c>
      <c r="P517" s="36">
        <v>0</v>
      </c>
      <c r="Q517" s="36">
        <f t="shared" ref="Q517:Q580" si="1154">J517-M517</f>
        <v>2176000</v>
      </c>
    </row>
    <row r="518" customFormat="1" ht="18" customHeight="1" spans="1:17">
      <c r="A518" s="28" t="s">
        <v>46</v>
      </c>
      <c r="B518" s="72" t="s">
        <v>36</v>
      </c>
      <c r="C518" s="74" t="s">
        <v>26</v>
      </c>
      <c r="D518" s="30" t="str">
        <f>A518&amp;C518&amp;"-"&amp;B518</f>
        <v>C03-12</v>
      </c>
      <c r="E518" s="30">
        <v>68</v>
      </c>
      <c r="F518" s="30">
        <v>10</v>
      </c>
      <c r="G518" s="30">
        <v>58</v>
      </c>
      <c r="H518" s="31">
        <f>H515+1000</f>
        <v>161000</v>
      </c>
      <c r="I518" s="31">
        <f>H518*E518</f>
        <v>10948000</v>
      </c>
      <c r="J518" s="32">
        <f t="shared" si="1151"/>
        <v>10948000</v>
      </c>
      <c r="K518" s="33">
        <f t="shared" si="1134"/>
        <v>0.95</v>
      </c>
      <c r="L518" s="34">
        <f t="shared" si="1113"/>
        <v>0.2</v>
      </c>
      <c r="M518" s="35">
        <f t="shared" si="1152"/>
        <v>10400600</v>
      </c>
      <c r="N518" s="36">
        <f t="shared" si="1153"/>
        <v>2080120</v>
      </c>
      <c r="O518" s="29">
        <f t="shared" si="1114"/>
        <v>8</v>
      </c>
      <c r="P518" s="36">
        <f t="shared" si="1147"/>
        <v>1040060</v>
      </c>
      <c r="Q518" s="36">
        <f t="shared" si="1154"/>
        <v>547400</v>
      </c>
    </row>
    <row r="519" customFormat="1" ht="18" customHeight="1" spans="1:17">
      <c r="A519" s="42" t="str">
        <f t="shared" ref="A519:G519" si="1155">A518</f>
        <v>C</v>
      </c>
      <c r="B519" s="72" t="str">
        <f t="shared" si="1155"/>
        <v>12</v>
      </c>
      <c r="C519" s="74" t="str">
        <f t="shared" si="1155"/>
        <v>03</v>
      </c>
      <c r="D519" s="43" t="str">
        <f t="shared" si="1155"/>
        <v>C03-12</v>
      </c>
      <c r="E519" s="43">
        <f t="shared" si="1155"/>
        <v>68</v>
      </c>
      <c r="F519" s="43">
        <f t="shared" si="1155"/>
        <v>10</v>
      </c>
      <c r="G519" s="43">
        <f t="shared" si="1155"/>
        <v>58</v>
      </c>
      <c r="H519" s="44"/>
      <c r="I519" s="44">
        <f t="shared" si="1149"/>
        <v>10948000</v>
      </c>
      <c r="J519" s="32">
        <f t="shared" si="1151"/>
        <v>10948000</v>
      </c>
      <c r="K519" s="33">
        <f t="shared" si="1134"/>
        <v>0.9</v>
      </c>
      <c r="L519" s="34">
        <f t="shared" si="1113"/>
        <v>0.4</v>
      </c>
      <c r="M519" s="35">
        <f t="shared" si="1152"/>
        <v>9853200</v>
      </c>
      <c r="N519" s="36">
        <f t="shared" si="1153"/>
        <v>3941280</v>
      </c>
      <c r="O519" s="29">
        <f t="shared" si="1114"/>
        <v>6</v>
      </c>
      <c r="P519" s="36">
        <f t="shared" si="1147"/>
        <v>985320</v>
      </c>
      <c r="Q519" s="36">
        <f t="shared" si="1154"/>
        <v>1094800</v>
      </c>
    </row>
    <row r="520" customFormat="1" ht="18" customHeight="1" spans="1:17">
      <c r="A520" s="46" t="str">
        <f t="shared" ref="A520:G520" si="1156">A519</f>
        <v>C</v>
      </c>
      <c r="B520" s="72" t="str">
        <f t="shared" si="1156"/>
        <v>12</v>
      </c>
      <c r="C520" s="74" t="str">
        <f t="shared" si="1156"/>
        <v>03</v>
      </c>
      <c r="D520" s="47" t="str">
        <f t="shared" si="1156"/>
        <v>C03-12</v>
      </c>
      <c r="E520" s="47">
        <f t="shared" si="1156"/>
        <v>68</v>
      </c>
      <c r="F520" s="47">
        <f t="shared" si="1156"/>
        <v>10</v>
      </c>
      <c r="G520" s="47">
        <f t="shared" si="1156"/>
        <v>58</v>
      </c>
      <c r="H520" s="48"/>
      <c r="I520" s="48">
        <f t="shared" si="1149"/>
        <v>10948000</v>
      </c>
      <c r="J520" s="32">
        <f t="shared" si="1151"/>
        <v>10948000</v>
      </c>
      <c r="K520" s="33">
        <f t="shared" si="1134"/>
        <v>0.8</v>
      </c>
      <c r="L520" s="34">
        <f t="shared" si="1113"/>
        <v>1</v>
      </c>
      <c r="M520" s="35">
        <f t="shared" si="1152"/>
        <v>8758400</v>
      </c>
      <c r="N520" s="36">
        <f t="shared" si="1153"/>
        <v>8758400</v>
      </c>
      <c r="O520" s="29">
        <f t="shared" si="1114"/>
        <v>0</v>
      </c>
      <c r="P520" s="36">
        <v>0</v>
      </c>
      <c r="Q520" s="36">
        <f t="shared" si="1154"/>
        <v>2189600</v>
      </c>
    </row>
    <row r="521" customFormat="1" ht="18" customHeight="1" spans="1:17">
      <c r="A521" s="28" t="s">
        <v>46</v>
      </c>
      <c r="B521" s="72" t="s">
        <v>37</v>
      </c>
      <c r="C521" s="74" t="s">
        <v>26</v>
      </c>
      <c r="D521" s="30" t="str">
        <f>A521&amp;C521&amp;"-"&amp;B521</f>
        <v>C03-13</v>
      </c>
      <c r="E521" s="30">
        <v>68</v>
      </c>
      <c r="F521" s="30">
        <v>10</v>
      </c>
      <c r="G521" s="30">
        <v>58</v>
      </c>
      <c r="H521" s="31">
        <f>H518+1000</f>
        <v>162000</v>
      </c>
      <c r="I521" s="31">
        <f>H521*E521</f>
        <v>11016000</v>
      </c>
      <c r="J521" s="32">
        <f t="shared" si="1151"/>
        <v>11016000</v>
      </c>
      <c r="K521" s="33">
        <f t="shared" si="1134"/>
        <v>0.95</v>
      </c>
      <c r="L521" s="34">
        <f t="shared" si="1113"/>
        <v>0.2</v>
      </c>
      <c r="M521" s="35">
        <f t="shared" si="1152"/>
        <v>10465200</v>
      </c>
      <c r="N521" s="36">
        <f t="shared" si="1153"/>
        <v>2093040</v>
      </c>
      <c r="O521" s="29">
        <f t="shared" si="1114"/>
        <v>8</v>
      </c>
      <c r="P521" s="36">
        <f t="shared" ref="P521:P525" si="1157">(M521-N521)/O521</f>
        <v>1046520</v>
      </c>
      <c r="Q521" s="36">
        <f t="shared" si="1154"/>
        <v>550800</v>
      </c>
    </row>
    <row r="522" customFormat="1" ht="18" customHeight="1" spans="1:17">
      <c r="A522" s="42" t="str">
        <f t="shared" ref="A522:G522" si="1158">A521</f>
        <v>C</v>
      </c>
      <c r="B522" s="72" t="str">
        <f t="shared" si="1158"/>
        <v>13</v>
      </c>
      <c r="C522" s="74" t="str">
        <f t="shared" si="1158"/>
        <v>03</v>
      </c>
      <c r="D522" s="43" t="str">
        <f t="shared" si="1158"/>
        <v>C03-13</v>
      </c>
      <c r="E522" s="43">
        <f t="shared" si="1158"/>
        <v>68</v>
      </c>
      <c r="F522" s="43">
        <f t="shared" si="1158"/>
        <v>10</v>
      </c>
      <c r="G522" s="43">
        <f t="shared" si="1158"/>
        <v>58</v>
      </c>
      <c r="H522" s="44"/>
      <c r="I522" s="44">
        <f t="shared" ref="I522:I526" si="1159">I521</f>
        <v>11016000</v>
      </c>
      <c r="J522" s="32">
        <f t="shared" si="1151"/>
        <v>11016000</v>
      </c>
      <c r="K522" s="33">
        <f t="shared" si="1134"/>
        <v>0.9</v>
      </c>
      <c r="L522" s="34">
        <f t="shared" si="1113"/>
        <v>0.4</v>
      </c>
      <c r="M522" s="35">
        <f t="shared" si="1152"/>
        <v>9914400</v>
      </c>
      <c r="N522" s="36">
        <f t="shared" si="1153"/>
        <v>3965760</v>
      </c>
      <c r="O522" s="29">
        <f t="shared" si="1114"/>
        <v>6</v>
      </c>
      <c r="P522" s="36">
        <f t="shared" si="1157"/>
        <v>991440</v>
      </c>
      <c r="Q522" s="36">
        <f t="shared" si="1154"/>
        <v>1101600</v>
      </c>
    </row>
    <row r="523" customFormat="1" ht="18" customHeight="1" spans="1:17">
      <c r="A523" s="46" t="str">
        <f t="shared" ref="A523:G523" si="1160">A522</f>
        <v>C</v>
      </c>
      <c r="B523" s="72" t="str">
        <f t="shared" si="1160"/>
        <v>13</v>
      </c>
      <c r="C523" s="74" t="str">
        <f t="shared" si="1160"/>
        <v>03</v>
      </c>
      <c r="D523" s="47" t="str">
        <f t="shared" si="1160"/>
        <v>C03-13</v>
      </c>
      <c r="E523" s="47">
        <f t="shared" si="1160"/>
        <v>68</v>
      </c>
      <c r="F523" s="47">
        <f t="shared" si="1160"/>
        <v>10</v>
      </c>
      <c r="G523" s="47">
        <f t="shared" si="1160"/>
        <v>58</v>
      </c>
      <c r="H523" s="48"/>
      <c r="I523" s="48">
        <f t="shared" si="1159"/>
        <v>11016000</v>
      </c>
      <c r="J523" s="32">
        <f t="shared" si="1151"/>
        <v>11016000</v>
      </c>
      <c r="K523" s="33">
        <f t="shared" si="1134"/>
        <v>0.8</v>
      </c>
      <c r="L523" s="34">
        <f t="shared" si="1113"/>
        <v>1</v>
      </c>
      <c r="M523" s="35">
        <f t="shared" si="1152"/>
        <v>8812800</v>
      </c>
      <c r="N523" s="36">
        <f t="shared" si="1153"/>
        <v>8812800</v>
      </c>
      <c r="O523" s="29">
        <f t="shared" si="1114"/>
        <v>0</v>
      </c>
      <c r="P523" s="36">
        <v>0</v>
      </c>
      <c r="Q523" s="36">
        <f t="shared" si="1154"/>
        <v>2203200</v>
      </c>
    </row>
    <row r="524" customFormat="1" ht="18" customHeight="1" spans="1:17">
      <c r="A524" s="28" t="s">
        <v>46</v>
      </c>
      <c r="B524" s="72" t="s">
        <v>38</v>
      </c>
      <c r="C524" s="74" t="s">
        <v>26</v>
      </c>
      <c r="D524" s="30" t="str">
        <f>A524&amp;C524&amp;"-"&amp;B524</f>
        <v>C03-14</v>
      </c>
      <c r="E524" s="30">
        <v>67</v>
      </c>
      <c r="F524" s="30">
        <v>10</v>
      </c>
      <c r="G524" s="30">
        <v>57</v>
      </c>
      <c r="H524" s="31">
        <f>H521+1000</f>
        <v>163000</v>
      </c>
      <c r="I524" s="31">
        <f>H524*E524</f>
        <v>10921000</v>
      </c>
      <c r="J524" s="32">
        <f t="shared" si="1151"/>
        <v>10921000</v>
      </c>
      <c r="K524" s="33">
        <f t="shared" si="1134"/>
        <v>0.95</v>
      </c>
      <c r="L524" s="34">
        <f t="shared" si="1113"/>
        <v>0.2</v>
      </c>
      <c r="M524" s="35">
        <f t="shared" si="1152"/>
        <v>10374950</v>
      </c>
      <c r="N524" s="36">
        <f t="shared" si="1153"/>
        <v>2074990</v>
      </c>
      <c r="O524" s="29">
        <f t="shared" si="1114"/>
        <v>8</v>
      </c>
      <c r="P524" s="36">
        <f t="shared" si="1157"/>
        <v>1037495</v>
      </c>
      <c r="Q524" s="36">
        <f t="shared" si="1154"/>
        <v>546050</v>
      </c>
    </row>
    <row r="525" customFormat="1" ht="18" customHeight="1" spans="1:17">
      <c r="A525" s="42" t="str">
        <f t="shared" ref="A525:G525" si="1161">A524</f>
        <v>C</v>
      </c>
      <c r="B525" s="72" t="str">
        <f t="shared" si="1161"/>
        <v>14</v>
      </c>
      <c r="C525" s="74" t="str">
        <f t="shared" si="1161"/>
        <v>03</v>
      </c>
      <c r="D525" s="43" t="str">
        <f t="shared" si="1161"/>
        <v>C03-14</v>
      </c>
      <c r="E525" s="43">
        <f t="shared" si="1161"/>
        <v>67</v>
      </c>
      <c r="F525" s="43">
        <f t="shared" si="1161"/>
        <v>10</v>
      </c>
      <c r="G525" s="43">
        <f t="shared" si="1161"/>
        <v>57</v>
      </c>
      <c r="H525" s="44"/>
      <c r="I525" s="44">
        <f t="shared" si="1159"/>
        <v>10921000</v>
      </c>
      <c r="J525" s="32">
        <f t="shared" si="1151"/>
        <v>10921000</v>
      </c>
      <c r="K525" s="33">
        <f t="shared" si="1134"/>
        <v>0.9</v>
      </c>
      <c r="L525" s="34">
        <f t="shared" si="1113"/>
        <v>0.4</v>
      </c>
      <c r="M525" s="35">
        <f t="shared" si="1152"/>
        <v>9828900</v>
      </c>
      <c r="N525" s="36">
        <f t="shared" si="1153"/>
        <v>3931560</v>
      </c>
      <c r="O525" s="29">
        <f t="shared" si="1114"/>
        <v>6</v>
      </c>
      <c r="P525" s="36">
        <f t="shared" si="1157"/>
        <v>982890</v>
      </c>
      <c r="Q525" s="36">
        <f t="shared" si="1154"/>
        <v>1092100</v>
      </c>
    </row>
    <row r="526" customFormat="1" ht="18" customHeight="1" spans="1:17">
      <c r="A526" s="46" t="str">
        <f t="shared" ref="A526:G526" si="1162">A525</f>
        <v>C</v>
      </c>
      <c r="B526" s="72" t="str">
        <f t="shared" si="1162"/>
        <v>14</v>
      </c>
      <c r="C526" s="74" t="str">
        <f t="shared" si="1162"/>
        <v>03</v>
      </c>
      <c r="D526" s="47" t="str">
        <f t="shared" si="1162"/>
        <v>C03-14</v>
      </c>
      <c r="E526" s="47">
        <f t="shared" si="1162"/>
        <v>67</v>
      </c>
      <c r="F526" s="47">
        <f t="shared" si="1162"/>
        <v>10</v>
      </c>
      <c r="G526" s="47">
        <f t="shared" si="1162"/>
        <v>57</v>
      </c>
      <c r="H526" s="48"/>
      <c r="I526" s="48">
        <f t="shared" si="1159"/>
        <v>10921000</v>
      </c>
      <c r="J526" s="32">
        <f t="shared" si="1151"/>
        <v>10921000</v>
      </c>
      <c r="K526" s="33">
        <f t="shared" si="1134"/>
        <v>0.8</v>
      </c>
      <c r="L526" s="34">
        <f t="shared" si="1113"/>
        <v>1</v>
      </c>
      <c r="M526" s="35">
        <f t="shared" si="1152"/>
        <v>8736800</v>
      </c>
      <c r="N526" s="36">
        <f t="shared" si="1153"/>
        <v>8736800</v>
      </c>
      <c r="O526" s="29">
        <f t="shared" si="1114"/>
        <v>0</v>
      </c>
      <c r="P526" s="36">
        <v>0</v>
      </c>
      <c r="Q526" s="36">
        <f t="shared" si="1154"/>
        <v>2184200</v>
      </c>
    </row>
    <row r="527" customFormat="1" ht="18" customHeight="1" spans="1:17">
      <c r="A527" s="28" t="s">
        <v>46</v>
      </c>
      <c r="B527" s="72" t="s">
        <v>39</v>
      </c>
      <c r="C527" s="74" t="s">
        <v>26</v>
      </c>
      <c r="D527" s="30" t="str">
        <f>A527&amp;C527&amp;"-"&amp;B527</f>
        <v>C03-15</v>
      </c>
      <c r="E527" s="30">
        <v>67</v>
      </c>
      <c r="F527" s="30">
        <v>10</v>
      </c>
      <c r="G527" s="30">
        <v>57</v>
      </c>
      <c r="H527" s="31">
        <f>H524+1000</f>
        <v>164000</v>
      </c>
      <c r="I527" s="31">
        <f>H527*E527</f>
        <v>10988000</v>
      </c>
      <c r="J527" s="32">
        <f t="shared" si="1151"/>
        <v>10988000</v>
      </c>
      <c r="K527" s="33">
        <f t="shared" si="1134"/>
        <v>0.95</v>
      </c>
      <c r="L527" s="34">
        <f t="shared" si="1113"/>
        <v>0.2</v>
      </c>
      <c r="M527" s="35">
        <f t="shared" si="1152"/>
        <v>10438600</v>
      </c>
      <c r="N527" s="36">
        <f t="shared" si="1153"/>
        <v>2087720</v>
      </c>
      <c r="O527" s="29">
        <f t="shared" si="1114"/>
        <v>8</v>
      </c>
      <c r="P527" s="36">
        <f t="shared" ref="P527:P531" si="1163">(M527-N527)/O527</f>
        <v>1043860</v>
      </c>
      <c r="Q527" s="36">
        <f t="shared" si="1154"/>
        <v>549400</v>
      </c>
    </row>
    <row r="528" customFormat="1" ht="18" customHeight="1" spans="1:17">
      <c r="A528" s="42" t="str">
        <f t="shared" ref="A528:G528" si="1164">A527</f>
        <v>C</v>
      </c>
      <c r="B528" s="72" t="str">
        <f t="shared" si="1164"/>
        <v>15</v>
      </c>
      <c r="C528" s="74" t="str">
        <f t="shared" si="1164"/>
        <v>03</v>
      </c>
      <c r="D528" s="43" t="str">
        <f t="shared" si="1164"/>
        <v>C03-15</v>
      </c>
      <c r="E528" s="43">
        <f t="shared" si="1164"/>
        <v>67</v>
      </c>
      <c r="F528" s="43">
        <f t="shared" si="1164"/>
        <v>10</v>
      </c>
      <c r="G528" s="43">
        <f t="shared" si="1164"/>
        <v>57</v>
      </c>
      <c r="H528" s="44"/>
      <c r="I528" s="44">
        <f t="shared" ref="I528:I532" si="1165">I527</f>
        <v>10988000</v>
      </c>
      <c r="J528" s="32">
        <f t="shared" si="1151"/>
        <v>10988000</v>
      </c>
      <c r="K528" s="33">
        <f t="shared" si="1134"/>
        <v>0.9</v>
      </c>
      <c r="L528" s="34">
        <f t="shared" si="1113"/>
        <v>0.4</v>
      </c>
      <c r="M528" s="35">
        <f t="shared" si="1152"/>
        <v>9889200</v>
      </c>
      <c r="N528" s="36">
        <f t="shared" si="1153"/>
        <v>3955680</v>
      </c>
      <c r="O528" s="29">
        <f t="shared" si="1114"/>
        <v>6</v>
      </c>
      <c r="P528" s="36">
        <f t="shared" si="1163"/>
        <v>988920</v>
      </c>
      <c r="Q528" s="36">
        <f t="shared" si="1154"/>
        <v>1098800</v>
      </c>
    </row>
    <row r="529" customFormat="1" ht="18" customHeight="1" spans="1:17">
      <c r="A529" s="46" t="str">
        <f t="shared" ref="A529:G529" si="1166">A528</f>
        <v>C</v>
      </c>
      <c r="B529" s="72" t="str">
        <f t="shared" si="1166"/>
        <v>15</v>
      </c>
      <c r="C529" s="74" t="str">
        <f t="shared" si="1166"/>
        <v>03</v>
      </c>
      <c r="D529" s="47" t="str">
        <f t="shared" si="1166"/>
        <v>C03-15</v>
      </c>
      <c r="E529" s="47">
        <f t="shared" si="1166"/>
        <v>67</v>
      </c>
      <c r="F529" s="47">
        <f t="shared" si="1166"/>
        <v>10</v>
      </c>
      <c r="G529" s="47">
        <f t="shared" si="1166"/>
        <v>57</v>
      </c>
      <c r="H529" s="48"/>
      <c r="I529" s="48">
        <f t="shared" si="1165"/>
        <v>10988000</v>
      </c>
      <c r="J529" s="32">
        <f t="shared" si="1151"/>
        <v>10988000</v>
      </c>
      <c r="K529" s="33">
        <f t="shared" si="1134"/>
        <v>0.8</v>
      </c>
      <c r="L529" s="34">
        <f t="shared" si="1113"/>
        <v>1</v>
      </c>
      <c r="M529" s="35">
        <f t="shared" si="1152"/>
        <v>8790400</v>
      </c>
      <c r="N529" s="36">
        <f t="shared" si="1153"/>
        <v>8790400</v>
      </c>
      <c r="O529" s="29">
        <f t="shared" si="1114"/>
        <v>0</v>
      </c>
      <c r="P529" s="36">
        <v>0</v>
      </c>
      <c r="Q529" s="36">
        <f t="shared" si="1154"/>
        <v>2197600</v>
      </c>
    </row>
    <row r="530" customFormat="1" ht="18" customHeight="1" spans="1:17">
      <c r="A530" s="28" t="s">
        <v>46</v>
      </c>
      <c r="B530" s="72" t="s">
        <v>40</v>
      </c>
      <c r="C530" s="74" t="s">
        <v>26</v>
      </c>
      <c r="D530" s="30" t="str">
        <f>A530&amp;C530&amp;"-"&amp;B530</f>
        <v>C03-16</v>
      </c>
      <c r="E530" s="30">
        <v>66</v>
      </c>
      <c r="F530" s="30">
        <v>10</v>
      </c>
      <c r="G530" s="30">
        <v>56</v>
      </c>
      <c r="H530" s="31">
        <f>H527+1000</f>
        <v>165000</v>
      </c>
      <c r="I530" s="31">
        <f>H530*E530</f>
        <v>10890000</v>
      </c>
      <c r="J530" s="32">
        <f t="shared" si="1151"/>
        <v>10890000</v>
      </c>
      <c r="K530" s="33">
        <f t="shared" si="1134"/>
        <v>0.95</v>
      </c>
      <c r="L530" s="34">
        <f t="shared" si="1113"/>
        <v>0.2</v>
      </c>
      <c r="M530" s="35">
        <f t="shared" si="1152"/>
        <v>10345500</v>
      </c>
      <c r="N530" s="36">
        <f t="shared" si="1153"/>
        <v>2069100</v>
      </c>
      <c r="O530" s="29">
        <f t="shared" si="1114"/>
        <v>8</v>
      </c>
      <c r="P530" s="36">
        <f t="shared" si="1163"/>
        <v>1034550</v>
      </c>
      <c r="Q530" s="36">
        <f t="shared" si="1154"/>
        <v>544500</v>
      </c>
    </row>
    <row r="531" customFormat="1" ht="18" customHeight="1" spans="1:17">
      <c r="A531" s="42" t="str">
        <f t="shared" ref="A531:G531" si="1167">A530</f>
        <v>C</v>
      </c>
      <c r="B531" s="72" t="str">
        <f t="shared" si="1167"/>
        <v>16</v>
      </c>
      <c r="C531" s="74" t="str">
        <f t="shared" si="1167"/>
        <v>03</v>
      </c>
      <c r="D531" s="43" t="str">
        <f t="shared" si="1167"/>
        <v>C03-16</v>
      </c>
      <c r="E531" s="43">
        <f t="shared" si="1167"/>
        <v>66</v>
      </c>
      <c r="F531" s="43">
        <f t="shared" si="1167"/>
        <v>10</v>
      </c>
      <c r="G531" s="43">
        <f t="shared" si="1167"/>
        <v>56</v>
      </c>
      <c r="H531" s="44"/>
      <c r="I531" s="44">
        <f t="shared" si="1165"/>
        <v>10890000</v>
      </c>
      <c r="J531" s="32">
        <f t="shared" si="1151"/>
        <v>10890000</v>
      </c>
      <c r="K531" s="33">
        <f t="shared" si="1134"/>
        <v>0.9</v>
      </c>
      <c r="L531" s="34">
        <f t="shared" si="1113"/>
        <v>0.4</v>
      </c>
      <c r="M531" s="35">
        <f t="shared" si="1152"/>
        <v>9801000</v>
      </c>
      <c r="N531" s="36">
        <f t="shared" si="1153"/>
        <v>3920400</v>
      </c>
      <c r="O531" s="29">
        <f t="shared" si="1114"/>
        <v>6</v>
      </c>
      <c r="P531" s="36">
        <f t="shared" si="1163"/>
        <v>980100</v>
      </c>
      <c r="Q531" s="36">
        <f t="shared" si="1154"/>
        <v>1089000</v>
      </c>
    </row>
    <row r="532" customFormat="1" ht="18" customHeight="1" spans="1:17">
      <c r="A532" s="46" t="str">
        <f t="shared" ref="A532:G532" si="1168">A531</f>
        <v>C</v>
      </c>
      <c r="B532" s="72" t="str">
        <f t="shared" si="1168"/>
        <v>16</v>
      </c>
      <c r="C532" s="74" t="str">
        <f t="shared" si="1168"/>
        <v>03</v>
      </c>
      <c r="D532" s="47" t="str">
        <f t="shared" si="1168"/>
        <v>C03-16</v>
      </c>
      <c r="E532" s="47">
        <f t="shared" si="1168"/>
        <v>66</v>
      </c>
      <c r="F532" s="47">
        <f t="shared" si="1168"/>
        <v>10</v>
      </c>
      <c r="G532" s="47">
        <f t="shared" si="1168"/>
        <v>56</v>
      </c>
      <c r="H532" s="48"/>
      <c r="I532" s="48">
        <f t="shared" si="1165"/>
        <v>10890000</v>
      </c>
      <c r="J532" s="32">
        <f t="shared" si="1151"/>
        <v>10890000</v>
      </c>
      <c r="K532" s="33">
        <f t="shared" si="1134"/>
        <v>0.8</v>
      </c>
      <c r="L532" s="34">
        <f t="shared" si="1113"/>
        <v>1</v>
      </c>
      <c r="M532" s="35">
        <f t="shared" si="1152"/>
        <v>8712000</v>
      </c>
      <c r="N532" s="36">
        <f t="shared" si="1153"/>
        <v>8712000</v>
      </c>
      <c r="O532" s="29">
        <f t="shared" si="1114"/>
        <v>0</v>
      </c>
      <c r="P532" s="36">
        <v>0</v>
      </c>
      <c r="Q532" s="36">
        <f t="shared" si="1154"/>
        <v>2178000</v>
      </c>
    </row>
    <row r="533" customFormat="1" ht="18" customHeight="1" spans="1:17">
      <c r="A533" s="28" t="s">
        <v>46</v>
      </c>
      <c r="B533" s="72" t="s">
        <v>41</v>
      </c>
      <c r="C533" s="74" t="s">
        <v>26</v>
      </c>
      <c r="D533" s="30" t="str">
        <f>A533&amp;C533&amp;"-"&amp;B533</f>
        <v>C03-17</v>
      </c>
      <c r="E533" s="30">
        <v>66</v>
      </c>
      <c r="F533" s="30">
        <v>10</v>
      </c>
      <c r="G533" s="30">
        <v>56</v>
      </c>
      <c r="H533" s="31">
        <f>H530+1000</f>
        <v>166000</v>
      </c>
      <c r="I533" s="31">
        <f>H533*E533</f>
        <v>10956000</v>
      </c>
      <c r="J533" s="32">
        <f t="shared" si="1151"/>
        <v>10956000</v>
      </c>
      <c r="K533" s="33">
        <f t="shared" si="1134"/>
        <v>0.95</v>
      </c>
      <c r="L533" s="34">
        <f t="shared" si="1113"/>
        <v>0.2</v>
      </c>
      <c r="M533" s="35">
        <f t="shared" si="1152"/>
        <v>10408200</v>
      </c>
      <c r="N533" s="36">
        <f t="shared" si="1153"/>
        <v>2081640</v>
      </c>
      <c r="O533" s="29">
        <f t="shared" si="1114"/>
        <v>8</v>
      </c>
      <c r="P533" s="36">
        <f t="shared" ref="P533:P537" si="1169">(M533-N533)/O533</f>
        <v>1040820</v>
      </c>
      <c r="Q533" s="36">
        <f t="shared" si="1154"/>
        <v>547800</v>
      </c>
    </row>
    <row r="534" customFormat="1" ht="18" customHeight="1" spans="1:17">
      <c r="A534" s="42" t="str">
        <f t="shared" ref="A534:G534" si="1170">A533</f>
        <v>C</v>
      </c>
      <c r="B534" s="72" t="str">
        <f t="shared" si="1170"/>
        <v>17</v>
      </c>
      <c r="C534" s="74" t="str">
        <f t="shared" si="1170"/>
        <v>03</v>
      </c>
      <c r="D534" s="43" t="str">
        <f t="shared" si="1170"/>
        <v>C03-17</v>
      </c>
      <c r="E534" s="43">
        <f t="shared" si="1170"/>
        <v>66</v>
      </c>
      <c r="F534" s="43">
        <f t="shared" si="1170"/>
        <v>10</v>
      </c>
      <c r="G534" s="43">
        <f t="shared" si="1170"/>
        <v>56</v>
      </c>
      <c r="H534" s="44"/>
      <c r="I534" s="44">
        <f t="shared" ref="I534:I538" si="1171">I533</f>
        <v>10956000</v>
      </c>
      <c r="J534" s="32">
        <f t="shared" si="1151"/>
        <v>10956000</v>
      </c>
      <c r="K534" s="33">
        <f t="shared" si="1134"/>
        <v>0.9</v>
      </c>
      <c r="L534" s="34">
        <f t="shared" si="1113"/>
        <v>0.4</v>
      </c>
      <c r="M534" s="35">
        <f t="shared" si="1152"/>
        <v>9860400</v>
      </c>
      <c r="N534" s="36">
        <f t="shared" si="1153"/>
        <v>3944160</v>
      </c>
      <c r="O534" s="29">
        <f t="shared" si="1114"/>
        <v>6</v>
      </c>
      <c r="P534" s="36">
        <f t="shared" si="1169"/>
        <v>986040</v>
      </c>
      <c r="Q534" s="36">
        <f t="shared" si="1154"/>
        <v>1095600</v>
      </c>
    </row>
    <row r="535" customFormat="1" ht="18" customHeight="1" spans="1:17">
      <c r="A535" s="46" t="str">
        <f t="shared" ref="A535:G535" si="1172">A534</f>
        <v>C</v>
      </c>
      <c r="B535" s="72" t="str">
        <f t="shared" si="1172"/>
        <v>17</v>
      </c>
      <c r="C535" s="74" t="str">
        <f t="shared" si="1172"/>
        <v>03</v>
      </c>
      <c r="D535" s="47" t="str">
        <f t="shared" si="1172"/>
        <v>C03-17</v>
      </c>
      <c r="E535" s="47">
        <f t="shared" si="1172"/>
        <v>66</v>
      </c>
      <c r="F535" s="47">
        <f t="shared" si="1172"/>
        <v>10</v>
      </c>
      <c r="G535" s="47">
        <f t="shared" si="1172"/>
        <v>56</v>
      </c>
      <c r="H535" s="48"/>
      <c r="I535" s="48">
        <f t="shared" si="1171"/>
        <v>10956000</v>
      </c>
      <c r="J535" s="32">
        <f t="shared" si="1151"/>
        <v>10956000</v>
      </c>
      <c r="K535" s="33">
        <f t="shared" si="1134"/>
        <v>0.8</v>
      </c>
      <c r="L535" s="34">
        <f t="shared" si="1113"/>
        <v>1</v>
      </c>
      <c r="M535" s="35">
        <f t="shared" si="1152"/>
        <v>8764800</v>
      </c>
      <c r="N535" s="36">
        <f t="shared" si="1153"/>
        <v>8764800</v>
      </c>
      <c r="O535" s="29">
        <f t="shared" si="1114"/>
        <v>0</v>
      </c>
      <c r="P535" s="36">
        <v>0</v>
      </c>
      <c r="Q535" s="36">
        <f t="shared" si="1154"/>
        <v>2191200</v>
      </c>
    </row>
    <row r="536" customFormat="1" ht="18" customHeight="1" spans="1:17">
      <c r="A536" s="28" t="s">
        <v>46</v>
      </c>
      <c r="B536" s="72" t="s">
        <v>42</v>
      </c>
      <c r="C536" s="74" t="s">
        <v>26</v>
      </c>
      <c r="D536" s="30" t="str">
        <f>A536&amp;C536&amp;"-"&amp;B536</f>
        <v>C03-18</v>
      </c>
      <c r="E536" s="30">
        <v>65</v>
      </c>
      <c r="F536" s="30">
        <v>10</v>
      </c>
      <c r="G536" s="30">
        <v>55</v>
      </c>
      <c r="H536" s="31">
        <f>H533+1000</f>
        <v>167000</v>
      </c>
      <c r="I536" s="31">
        <f>H536*E536</f>
        <v>10855000</v>
      </c>
      <c r="J536" s="32">
        <f t="shared" si="1151"/>
        <v>10855000</v>
      </c>
      <c r="K536" s="33">
        <f t="shared" si="1134"/>
        <v>0.95</v>
      </c>
      <c r="L536" s="34">
        <f t="shared" si="1113"/>
        <v>0.2</v>
      </c>
      <c r="M536" s="35">
        <f t="shared" si="1152"/>
        <v>10312250</v>
      </c>
      <c r="N536" s="36">
        <f t="shared" si="1153"/>
        <v>2062450</v>
      </c>
      <c r="O536" s="29">
        <f t="shared" si="1114"/>
        <v>8</v>
      </c>
      <c r="P536" s="36">
        <f t="shared" si="1169"/>
        <v>1031225</v>
      </c>
      <c r="Q536" s="36">
        <f t="shared" si="1154"/>
        <v>542750</v>
      </c>
    </row>
    <row r="537" customFormat="1" ht="18" customHeight="1" spans="1:17">
      <c r="A537" s="42" t="str">
        <f t="shared" ref="A537:G537" si="1173">A536</f>
        <v>C</v>
      </c>
      <c r="B537" s="72" t="str">
        <f t="shared" si="1173"/>
        <v>18</v>
      </c>
      <c r="C537" s="74" t="str">
        <f t="shared" si="1173"/>
        <v>03</v>
      </c>
      <c r="D537" s="43" t="str">
        <f t="shared" si="1173"/>
        <v>C03-18</v>
      </c>
      <c r="E537" s="43">
        <f t="shared" si="1173"/>
        <v>65</v>
      </c>
      <c r="F537" s="43">
        <f t="shared" si="1173"/>
        <v>10</v>
      </c>
      <c r="G537" s="43">
        <f t="shared" si="1173"/>
        <v>55</v>
      </c>
      <c r="H537" s="44"/>
      <c r="I537" s="44">
        <f t="shared" si="1171"/>
        <v>10855000</v>
      </c>
      <c r="J537" s="32">
        <f t="shared" si="1151"/>
        <v>10855000</v>
      </c>
      <c r="K537" s="33">
        <f t="shared" si="1134"/>
        <v>0.9</v>
      </c>
      <c r="L537" s="34">
        <f t="shared" si="1113"/>
        <v>0.4</v>
      </c>
      <c r="M537" s="35">
        <f t="shared" si="1152"/>
        <v>9769500</v>
      </c>
      <c r="N537" s="36">
        <f t="shared" si="1153"/>
        <v>3907800</v>
      </c>
      <c r="O537" s="29">
        <f t="shared" si="1114"/>
        <v>6</v>
      </c>
      <c r="P537" s="36">
        <f t="shared" si="1169"/>
        <v>976950</v>
      </c>
      <c r="Q537" s="36">
        <f t="shared" si="1154"/>
        <v>1085500</v>
      </c>
    </row>
    <row r="538" customFormat="1" ht="18" customHeight="1" spans="1:17">
      <c r="A538" s="46" t="str">
        <f t="shared" ref="A538:G538" si="1174">A537</f>
        <v>C</v>
      </c>
      <c r="B538" s="72" t="str">
        <f t="shared" si="1174"/>
        <v>18</v>
      </c>
      <c r="C538" s="74" t="str">
        <f t="shared" si="1174"/>
        <v>03</v>
      </c>
      <c r="D538" s="47" t="str">
        <f t="shared" si="1174"/>
        <v>C03-18</v>
      </c>
      <c r="E538" s="47">
        <f t="shared" si="1174"/>
        <v>65</v>
      </c>
      <c r="F538" s="47">
        <f t="shared" si="1174"/>
        <v>10</v>
      </c>
      <c r="G538" s="47">
        <f t="shared" si="1174"/>
        <v>55</v>
      </c>
      <c r="H538" s="48"/>
      <c r="I538" s="48">
        <f t="shared" si="1171"/>
        <v>10855000</v>
      </c>
      <c r="J538" s="32">
        <f t="shared" si="1151"/>
        <v>10855000</v>
      </c>
      <c r="K538" s="33">
        <f t="shared" si="1134"/>
        <v>0.8</v>
      </c>
      <c r="L538" s="34">
        <f t="shared" si="1113"/>
        <v>1</v>
      </c>
      <c r="M538" s="35">
        <f t="shared" si="1152"/>
        <v>8684000</v>
      </c>
      <c r="N538" s="36">
        <f t="shared" si="1153"/>
        <v>8684000</v>
      </c>
      <c r="O538" s="29">
        <f t="shared" si="1114"/>
        <v>0</v>
      </c>
      <c r="P538" s="36">
        <v>0</v>
      </c>
      <c r="Q538" s="36">
        <f t="shared" si="1154"/>
        <v>2171000</v>
      </c>
    </row>
    <row r="539" customFormat="1" ht="18" customHeight="1" spans="1:17">
      <c r="A539" s="28" t="s">
        <v>46</v>
      </c>
      <c r="B539" s="72" t="s">
        <v>43</v>
      </c>
      <c r="C539" s="74" t="s">
        <v>26</v>
      </c>
      <c r="D539" s="30" t="str">
        <f>A539&amp;C539&amp;"-"&amp;B539</f>
        <v>C03-19</v>
      </c>
      <c r="E539" s="30">
        <v>64</v>
      </c>
      <c r="F539" s="30">
        <v>10</v>
      </c>
      <c r="G539" s="30">
        <v>54</v>
      </c>
      <c r="H539" s="31">
        <f>H536+1000</f>
        <v>168000</v>
      </c>
      <c r="I539" s="31">
        <f>H539*E539</f>
        <v>10752000</v>
      </c>
      <c r="J539" s="32">
        <f t="shared" si="1151"/>
        <v>10752000</v>
      </c>
      <c r="K539" s="33">
        <f t="shared" si="1134"/>
        <v>0.95</v>
      </c>
      <c r="L539" s="34">
        <f t="shared" si="1113"/>
        <v>0.2</v>
      </c>
      <c r="M539" s="35">
        <f t="shared" si="1152"/>
        <v>10214400</v>
      </c>
      <c r="N539" s="36">
        <f t="shared" si="1153"/>
        <v>2042880</v>
      </c>
      <c r="O539" s="29">
        <f t="shared" si="1114"/>
        <v>8</v>
      </c>
      <c r="P539" s="36">
        <f t="shared" ref="P539:P543" si="1175">(M539-N539)/O539</f>
        <v>1021440</v>
      </c>
      <c r="Q539" s="36">
        <f t="shared" si="1154"/>
        <v>537600</v>
      </c>
    </row>
    <row r="540" customFormat="1" ht="18" customHeight="1" spans="1:17">
      <c r="A540" s="42" t="str">
        <f t="shared" ref="A540:G540" si="1176">A539</f>
        <v>C</v>
      </c>
      <c r="B540" s="72" t="str">
        <f t="shared" si="1176"/>
        <v>19</v>
      </c>
      <c r="C540" s="74" t="str">
        <f t="shared" si="1176"/>
        <v>03</v>
      </c>
      <c r="D540" s="43" t="str">
        <f t="shared" si="1176"/>
        <v>C03-19</v>
      </c>
      <c r="E540" s="43">
        <f t="shared" si="1176"/>
        <v>64</v>
      </c>
      <c r="F540" s="43">
        <f t="shared" si="1176"/>
        <v>10</v>
      </c>
      <c r="G540" s="43">
        <f t="shared" si="1176"/>
        <v>54</v>
      </c>
      <c r="H540" s="44"/>
      <c r="I540" s="44">
        <f t="shared" ref="I540:I544" si="1177">I539</f>
        <v>10752000</v>
      </c>
      <c r="J540" s="32">
        <f t="shared" si="1151"/>
        <v>10752000</v>
      </c>
      <c r="K540" s="33">
        <f t="shared" si="1134"/>
        <v>0.9</v>
      </c>
      <c r="L540" s="34">
        <f t="shared" si="1113"/>
        <v>0.4</v>
      </c>
      <c r="M540" s="35">
        <f t="shared" si="1152"/>
        <v>9676800</v>
      </c>
      <c r="N540" s="36">
        <f t="shared" si="1153"/>
        <v>3870720</v>
      </c>
      <c r="O540" s="29">
        <f t="shared" si="1114"/>
        <v>6</v>
      </c>
      <c r="P540" s="36">
        <f t="shared" si="1175"/>
        <v>967680</v>
      </c>
      <c r="Q540" s="36">
        <f t="shared" si="1154"/>
        <v>1075200</v>
      </c>
    </row>
    <row r="541" customFormat="1" ht="18" customHeight="1" spans="1:17">
      <c r="A541" s="46" t="str">
        <f t="shared" ref="A541:G541" si="1178">A540</f>
        <v>C</v>
      </c>
      <c r="B541" s="72" t="str">
        <f t="shared" si="1178"/>
        <v>19</v>
      </c>
      <c r="C541" s="74" t="str">
        <f t="shared" si="1178"/>
        <v>03</v>
      </c>
      <c r="D541" s="47" t="str">
        <f t="shared" si="1178"/>
        <v>C03-19</v>
      </c>
      <c r="E541" s="47">
        <f t="shared" si="1178"/>
        <v>64</v>
      </c>
      <c r="F541" s="47">
        <f t="shared" si="1178"/>
        <v>10</v>
      </c>
      <c r="G541" s="47">
        <f t="shared" si="1178"/>
        <v>54</v>
      </c>
      <c r="H541" s="48"/>
      <c r="I541" s="48">
        <f t="shared" si="1177"/>
        <v>10752000</v>
      </c>
      <c r="J541" s="32">
        <f t="shared" si="1151"/>
        <v>10752000</v>
      </c>
      <c r="K541" s="33">
        <f t="shared" si="1134"/>
        <v>0.8</v>
      </c>
      <c r="L541" s="34">
        <f t="shared" si="1113"/>
        <v>1</v>
      </c>
      <c r="M541" s="35">
        <f t="shared" si="1152"/>
        <v>8601600</v>
      </c>
      <c r="N541" s="36">
        <f t="shared" si="1153"/>
        <v>8601600</v>
      </c>
      <c r="O541" s="29">
        <f t="shared" si="1114"/>
        <v>0</v>
      </c>
      <c r="P541" s="36">
        <v>0</v>
      </c>
      <c r="Q541" s="36">
        <f t="shared" si="1154"/>
        <v>2150400</v>
      </c>
    </row>
    <row r="542" customFormat="1" ht="18" customHeight="1" spans="1:17">
      <c r="A542" s="28" t="s">
        <v>46</v>
      </c>
      <c r="B542" s="72" t="s">
        <v>44</v>
      </c>
      <c r="C542" s="74" t="s">
        <v>26</v>
      </c>
      <c r="D542" s="30" t="str">
        <f>A542&amp;C542&amp;"-"&amp;B542</f>
        <v>C03-20</v>
      </c>
      <c r="E542" s="30">
        <v>64</v>
      </c>
      <c r="F542" s="30">
        <v>11</v>
      </c>
      <c r="G542" s="30">
        <v>53</v>
      </c>
      <c r="H542" s="31">
        <f>H539+1000</f>
        <v>169000</v>
      </c>
      <c r="I542" s="31">
        <f>+E542*H542</f>
        <v>10816000</v>
      </c>
      <c r="J542" s="32">
        <f t="shared" si="1151"/>
        <v>10816000</v>
      </c>
      <c r="K542" s="33">
        <f t="shared" si="1134"/>
        <v>0.95</v>
      </c>
      <c r="L542" s="34">
        <f t="shared" si="1113"/>
        <v>0.2</v>
      </c>
      <c r="M542" s="35">
        <f t="shared" si="1152"/>
        <v>10275200</v>
      </c>
      <c r="N542" s="36">
        <f t="shared" si="1153"/>
        <v>2055040</v>
      </c>
      <c r="O542" s="29">
        <f t="shared" si="1114"/>
        <v>8</v>
      </c>
      <c r="P542" s="36">
        <f t="shared" si="1175"/>
        <v>1027520</v>
      </c>
      <c r="Q542" s="36">
        <f t="shared" si="1154"/>
        <v>540800</v>
      </c>
    </row>
    <row r="543" customFormat="1" ht="18" customHeight="1" spans="1:17">
      <c r="A543" s="42" t="str">
        <f t="shared" ref="A543:G543" si="1179">A542</f>
        <v>C</v>
      </c>
      <c r="B543" s="72" t="str">
        <f t="shared" si="1179"/>
        <v>20</v>
      </c>
      <c r="C543" s="74" t="str">
        <f t="shared" si="1179"/>
        <v>03</v>
      </c>
      <c r="D543" s="43" t="str">
        <f t="shared" si="1179"/>
        <v>C03-20</v>
      </c>
      <c r="E543" s="43">
        <f t="shared" si="1179"/>
        <v>64</v>
      </c>
      <c r="F543" s="43">
        <f t="shared" si="1179"/>
        <v>11</v>
      </c>
      <c r="G543" s="43">
        <f t="shared" si="1179"/>
        <v>53</v>
      </c>
      <c r="H543" s="44"/>
      <c r="I543" s="44">
        <f t="shared" si="1177"/>
        <v>10816000</v>
      </c>
      <c r="J543" s="32">
        <f t="shared" si="1151"/>
        <v>10816000</v>
      </c>
      <c r="K543" s="33">
        <f t="shared" si="1134"/>
        <v>0.9</v>
      </c>
      <c r="L543" s="34">
        <f t="shared" si="1113"/>
        <v>0.4</v>
      </c>
      <c r="M543" s="35">
        <f t="shared" si="1152"/>
        <v>9734400</v>
      </c>
      <c r="N543" s="36">
        <f t="shared" si="1153"/>
        <v>3893760</v>
      </c>
      <c r="O543" s="29">
        <f t="shared" si="1114"/>
        <v>6</v>
      </c>
      <c r="P543" s="36">
        <f t="shared" si="1175"/>
        <v>973440</v>
      </c>
      <c r="Q543" s="36">
        <f t="shared" si="1154"/>
        <v>1081600</v>
      </c>
    </row>
    <row r="544" customFormat="1" ht="18" customHeight="1" spans="1:17">
      <c r="A544" s="46" t="str">
        <f t="shared" ref="A544:G544" si="1180">A543</f>
        <v>C</v>
      </c>
      <c r="B544" s="72" t="str">
        <f t="shared" si="1180"/>
        <v>20</v>
      </c>
      <c r="C544" s="74" t="str">
        <f t="shared" si="1180"/>
        <v>03</v>
      </c>
      <c r="D544" s="47" t="str">
        <f t="shared" si="1180"/>
        <v>C03-20</v>
      </c>
      <c r="E544" s="47">
        <f t="shared" si="1180"/>
        <v>64</v>
      </c>
      <c r="F544" s="47">
        <f t="shared" si="1180"/>
        <v>11</v>
      </c>
      <c r="G544" s="47">
        <f t="shared" si="1180"/>
        <v>53</v>
      </c>
      <c r="H544" s="48"/>
      <c r="I544" s="48">
        <f t="shared" si="1177"/>
        <v>10816000</v>
      </c>
      <c r="J544" s="32">
        <f t="shared" si="1151"/>
        <v>10816000</v>
      </c>
      <c r="K544" s="33">
        <f t="shared" si="1134"/>
        <v>0.8</v>
      </c>
      <c r="L544" s="34">
        <f t="shared" si="1113"/>
        <v>1</v>
      </c>
      <c r="M544" s="35">
        <f t="shared" si="1152"/>
        <v>8652800</v>
      </c>
      <c r="N544" s="36">
        <f t="shared" si="1153"/>
        <v>8652800</v>
      </c>
      <c r="O544" s="29">
        <f t="shared" si="1114"/>
        <v>0</v>
      </c>
      <c r="P544" s="36">
        <v>0</v>
      </c>
      <c r="Q544" s="36">
        <f t="shared" si="1154"/>
        <v>2163200</v>
      </c>
    </row>
    <row r="545" customFormat="1" ht="18" customHeight="1" spans="1:17">
      <c r="A545" s="50" t="s">
        <v>46</v>
      </c>
      <c r="B545" s="77" t="s">
        <v>25</v>
      </c>
      <c r="C545" s="78" t="s">
        <v>31</v>
      </c>
      <c r="D545" s="53" t="str">
        <f>A545&amp;C545&amp;"-"&amp;B545</f>
        <v>C07-01</v>
      </c>
      <c r="E545" s="53">
        <v>63</v>
      </c>
      <c r="F545" s="53">
        <v>10</v>
      </c>
      <c r="G545" s="53">
        <v>53</v>
      </c>
      <c r="H545" s="54">
        <f>H5</f>
        <v>150000</v>
      </c>
      <c r="I545" s="54">
        <f>H545*E545</f>
        <v>9450000</v>
      </c>
      <c r="J545" s="55">
        <f t="shared" si="1151"/>
        <v>9450000</v>
      </c>
      <c r="K545" s="56">
        <f t="shared" ref="K545:K547" si="1181">K485</f>
        <v>0.9</v>
      </c>
      <c r="L545" s="57">
        <f t="shared" si="1113"/>
        <v>0.2</v>
      </c>
      <c r="M545" s="58">
        <f t="shared" si="1152"/>
        <v>8505000</v>
      </c>
      <c r="N545" s="59">
        <f t="shared" si="1153"/>
        <v>1701000</v>
      </c>
      <c r="O545" s="51">
        <f t="shared" si="1114"/>
        <v>8</v>
      </c>
      <c r="P545" s="59">
        <f t="shared" ref="P545:P549" si="1182">(M545-N545)/O545</f>
        <v>850500</v>
      </c>
      <c r="Q545" s="59">
        <f t="shared" si="1154"/>
        <v>945000</v>
      </c>
    </row>
    <row r="546" customFormat="1" ht="18" customHeight="1" spans="1:17">
      <c r="A546" s="64" t="str">
        <f t="shared" ref="A546:I546" si="1183">A545</f>
        <v>C</v>
      </c>
      <c r="B546" s="77" t="str">
        <f t="shared" si="1183"/>
        <v>01</v>
      </c>
      <c r="C546" s="78" t="str">
        <f t="shared" si="1183"/>
        <v>07</v>
      </c>
      <c r="D546" s="65" t="str">
        <f t="shared" si="1183"/>
        <v>C07-01</v>
      </c>
      <c r="E546" s="65">
        <f t="shared" si="1183"/>
        <v>63</v>
      </c>
      <c r="F546" s="65">
        <f t="shared" si="1183"/>
        <v>10</v>
      </c>
      <c r="G546" s="65">
        <f t="shared" si="1183"/>
        <v>53</v>
      </c>
      <c r="H546" s="66">
        <f t="shared" si="1183"/>
        <v>150000</v>
      </c>
      <c r="I546" s="66">
        <f t="shared" si="1183"/>
        <v>9450000</v>
      </c>
      <c r="J546" s="55">
        <f t="shared" si="1151"/>
        <v>9450000</v>
      </c>
      <c r="K546" s="56">
        <f t="shared" si="1181"/>
        <v>0.85</v>
      </c>
      <c r="L546" s="57">
        <f t="shared" si="1113"/>
        <v>0.4</v>
      </c>
      <c r="M546" s="58">
        <f t="shared" si="1152"/>
        <v>8032500</v>
      </c>
      <c r="N546" s="59">
        <f t="shared" si="1153"/>
        <v>3213000</v>
      </c>
      <c r="O546" s="51">
        <f t="shared" si="1114"/>
        <v>6</v>
      </c>
      <c r="P546" s="59">
        <f t="shared" si="1182"/>
        <v>803250</v>
      </c>
      <c r="Q546" s="59">
        <f t="shared" si="1154"/>
        <v>1417500</v>
      </c>
    </row>
    <row r="547" customFormat="1" ht="18" customHeight="1" spans="1:17">
      <c r="A547" s="67" t="str">
        <f t="shared" ref="A547:I547" si="1184">A546</f>
        <v>C</v>
      </c>
      <c r="B547" s="77" t="str">
        <f t="shared" si="1184"/>
        <v>01</v>
      </c>
      <c r="C547" s="78" t="str">
        <f t="shared" si="1184"/>
        <v>07</v>
      </c>
      <c r="D547" s="68" t="str">
        <f t="shared" si="1184"/>
        <v>C07-01</v>
      </c>
      <c r="E547" s="68">
        <f t="shared" si="1184"/>
        <v>63</v>
      </c>
      <c r="F547" s="68">
        <f t="shared" si="1184"/>
        <v>10</v>
      </c>
      <c r="G547" s="68">
        <f t="shared" si="1184"/>
        <v>53</v>
      </c>
      <c r="H547" s="69">
        <f t="shared" si="1184"/>
        <v>150000</v>
      </c>
      <c r="I547" s="69">
        <f t="shared" si="1184"/>
        <v>9450000</v>
      </c>
      <c r="J547" s="55">
        <f t="shared" si="1151"/>
        <v>9450000</v>
      </c>
      <c r="K547" s="56">
        <f t="shared" si="1181"/>
        <v>0.75</v>
      </c>
      <c r="L547" s="57">
        <f t="shared" si="1113"/>
        <v>1</v>
      </c>
      <c r="M547" s="58">
        <f t="shared" si="1152"/>
        <v>7087500</v>
      </c>
      <c r="N547" s="59">
        <f t="shared" si="1153"/>
        <v>7087500</v>
      </c>
      <c r="O547" s="51">
        <f t="shared" si="1114"/>
        <v>0</v>
      </c>
      <c r="P547" s="59">
        <v>0</v>
      </c>
      <c r="Q547" s="59">
        <f t="shared" si="1154"/>
        <v>2362500</v>
      </c>
    </row>
    <row r="548" customFormat="1" ht="18" customHeight="1" spans="1:17">
      <c r="A548" s="50" t="s">
        <v>46</v>
      </c>
      <c r="B548" s="77" t="s">
        <v>27</v>
      </c>
      <c r="C548" s="78" t="s">
        <v>31</v>
      </c>
      <c r="D548" s="53" t="str">
        <f>A548&amp;C548&amp;"-"&amp;B548</f>
        <v>C07-02</v>
      </c>
      <c r="E548" s="53">
        <v>64</v>
      </c>
      <c r="F548" s="53">
        <v>10</v>
      </c>
      <c r="G548" s="53">
        <v>54</v>
      </c>
      <c r="H548" s="54">
        <f>H545+1000</f>
        <v>151000</v>
      </c>
      <c r="I548" s="54">
        <f>H548*E548</f>
        <v>9664000</v>
      </c>
      <c r="J548" s="55">
        <f t="shared" si="1151"/>
        <v>9664000</v>
      </c>
      <c r="K548" s="56">
        <f>K545</f>
        <v>0.9</v>
      </c>
      <c r="L548" s="57">
        <f t="shared" si="1113"/>
        <v>0.2</v>
      </c>
      <c r="M548" s="58">
        <f t="shared" si="1152"/>
        <v>8697600</v>
      </c>
      <c r="N548" s="59">
        <f t="shared" si="1153"/>
        <v>1739520</v>
      </c>
      <c r="O548" s="51">
        <f t="shared" si="1114"/>
        <v>8</v>
      </c>
      <c r="P548" s="59">
        <f t="shared" si="1182"/>
        <v>869760</v>
      </c>
      <c r="Q548" s="59">
        <f t="shared" si="1154"/>
        <v>966400</v>
      </c>
    </row>
    <row r="549" customFormat="1" ht="18" customHeight="1" spans="1:17">
      <c r="A549" s="64" t="str">
        <f t="shared" ref="A549:I549" si="1185">A548</f>
        <v>C</v>
      </c>
      <c r="B549" s="77" t="str">
        <f t="shared" si="1185"/>
        <v>02</v>
      </c>
      <c r="C549" s="78" t="str">
        <f t="shared" si="1185"/>
        <v>07</v>
      </c>
      <c r="D549" s="65" t="str">
        <f t="shared" si="1185"/>
        <v>C07-02</v>
      </c>
      <c r="E549" s="65">
        <f t="shared" si="1185"/>
        <v>64</v>
      </c>
      <c r="F549" s="65">
        <f t="shared" si="1185"/>
        <v>10</v>
      </c>
      <c r="G549" s="65">
        <f t="shared" si="1185"/>
        <v>54</v>
      </c>
      <c r="H549" s="66">
        <f t="shared" si="1185"/>
        <v>151000</v>
      </c>
      <c r="I549" s="66">
        <f t="shared" si="1185"/>
        <v>9664000</v>
      </c>
      <c r="J549" s="55">
        <f t="shared" si="1151"/>
        <v>9664000</v>
      </c>
      <c r="K549" s="56">
        <f t="shared" ref="K549:O549" si="1186">K546</f>
        <v>0.85</v>
      </c>
      <c r="L549" s="57">
        <f t="shared" si="1186"/>
        <v>0.4</v>
      </c>
      <c r="M549" s="58">
        <f t="shared" si="1152"/>
        <v>8214400</v>
      </c>
      <c r="N549" s="59">
        <f t="shared" si="1153"/>
        <v>3285760</v>
      </c>
      <c r="O549" s="51">
        <f t="shared" si="1186"/>
        <v>6</v>
      </c>
      <c r="P549" s="59">
        <f t="shared" si="1182"/>
        <v>821440</v>
      </c>
      <c r="Q549" s="59">
        <f t="shared" si="1154"/>
        <v>1449600</v>
      </c>
    </row>
    <row r="550" customFormat="1" ht="18" customHeight="1" spans="1:17">
      <c r="A550" s="67" t="str">
        <f t="shared" ref="A550:I550" si="1187">A549</f>
        <v>C</v>
      </c>
      <c r="B550" s="77" t="str">
        <f t="shared" si="1187"/>
        <v>02</v>
      </c>
      <c r="C550" s="78" t="str">
        <f t="shared" si="1187"/>
        <v>07</v>
      </c>
      <c r="D550" s="68" t="str">
        <f t="shared" si="1187"/>
        <v>C07-02</v>
      </c>
      <c r="E550" s="68">
        <f t="shared" si="1187"/>
        <v>64</v>
      </c>
      <c r="F550" s="68">
        <f t="shared" si="1187"/>
        <v>10</v>
      </c>
      <c r="G550" s="68">
        <f t="shared" si="1187"/>
        <v>54</v>
      </c>
      <c r="H550" s="69">
        <f t="shared" si="1187"/>
        <v>151000</v>
      </c>
      <c r="I550" s="69">
        <f t="shared" si="1187"/>
        <v>9664000</v>
      </c>
      <c r="J550" s="55">
        <f t="shared" si="1151"/>
        <v>9664000</v>
      </c>
      <c r="K550" s="56">
        <f t="shared" ref="K550:O550" si="1188">K547</f>
        <v>0.75</v>
      </c>
      <c r="L550" s="57">
        <f t="shared" si="1188"/>
        <v>1</v>
      </c>
      <c r="M550" s="58">
        <f t="shared" si="1152"/>
        <v>7248000</v>
      </c>
      <c r="N550" s="59">
        <f t="shared" si="1153"/>
        <v>7248000</v>
      </c>
      <c r="O550" s="51">
        <f t="shared" si="1188"/>
        <v>0</v>
      </c>
      <c r="P550" s="59">
        <v>0</v>
      </c>
      <c r="Q550" s="59">
        <f t="shared" si="1154"/>
        <v>2416000</v>
      </c>
    </row>
    <row r="551" customFormat="1" ht="18" customHeight="1" spans="1:17">
      <c r="A551" s="50" t="s">
        <v>46</v>
      </c>
      <c r="B551" s="77" t="s">
        <v>26</v>
      </c>
      <c r="C551" s="78" t="s">
        <v>31</v>
      </c>
      <c r="D551" s="53" t="str">
        <f>A551&amp;C551&amp;"-"&amp;B551</f>
        <v>C07-03</v>
      </c>
      <c r="E551" s="53">
        <v>65</v>
      </c>
      <c r="F551" s="53">
        <v>10</v>
      </c>
      <c r="G551" s="53">
        <v>55</v>
      </c>
      <c r="H551" s="54">
        <f>H548+1000</f>
        <v>152000</v>
      </c>
      <c r="I551" s="54">
        <f>H551*E551</f>
        <v>9880000</v>
      </c>
      <c r="J551" s="55">
        <f t="shared" si="1151"/>
        <v>9880000</v>
      </c>
      <c r="K551" s="56">
        <f t="shared" ref="K551:O551" si="1189">K548</f>
        <v>0.9</v>
      </c>
      <c r="L551" s="57">
        <f t="shared" si="1189"/>
        <v>0.2</v>
      </c>
      <c r="M551" s="58">
        <f t="shared" si="1152"/>
        <v>8892000</v>
      </c>
      <c r="N551" s="59">
        <f t="shared" si="1153"/>
        <v>1778400</v>
      </c>
      <c r="O551" s="51">
        <f t="shared" si="1189"/>
        <v>8</v>
      </c>
      <c r="P551" s="59">
        <f t="shared" ref="P551:P555" si="1190">(M551-N551)/O551</f>
        <v>889200</v>
      </c>
      <c r="Q551" s="59">
        <f t="shared" si="1154"/>
        <v>988000</v>
      </c>
    </row>
    <row r="552" customFormat="1" ht="18" customHeight="1" spans="1:17">
      <c r="A552" s="64" t="str">
        <f t="shared" ref="A552:G552" si="1191">A551</f>
        <v>C</v>
      </c>
      <c r="B552" s="77" t="str">
        <f t="shared" si="1191"/>
        <v>03</v>
      </c>
      <c r="C552" s="78" t="str">
        <f t="shared" si="1191"/>
        <v>07</v>
      </c>
      <c r="D552" s="65" t="str">
        <f t="shared" si="1191"/>
        <v>C07-03</v>
      </c>
      <c r="E552" s="65">
        <f t="shared" si="1191"/>
        <v>65</v>
      </c>
      <c r="F552" s="65">
        <f t="shared" si="1191"/>
        <v>10</v>
      </c>
      <c r="G552" s="65">
        <f t="shared" si="1191"/>
        <v>55</v>
      </c>
      <c r="H552" s="66"/>
      <c r="I552" s="66">
        <f t="shared" ref="I552:I556" si="1192">I551</f>
        <v>9880000</v>
      </c>
      <c r="J552" s="55">
        <f t="shared" si="1151"/>
        <v>9880000</v>
      </c>
      <c r="K552" s="56">
        <f t="shared" ref="K552:O552" si="1193">K549</f>
        <v>0.85</v>
      </c>
      <c r="L552" s="57">
        <f t="shared" si="1193"/>
        <v>0.4</v>
      </c>
      <c r="M552" s="58">
        <f t="shared" si="1152"/>
        <v>8398000</v>
      </c>
      <c r="N552" s="59">
        <f t="shared" si="1153"/>
        <v>3359200</v>
      </c>
      <c r="O552" s="51">
        <f t="shared" si="1193"/>
        <v>6</v>
      </c>
      <c r="P552" s="59">
        <f t="shared" si="1190"/>
        <v>839800</v>
      </c>
      <c r="Q552" s="59">
        <f t="shared" si="1154"/>
        <v>1482000</v>
      </c>
    </row>
    <row r="553" customFormat="1" ht="18" customHeight="1" spans="1:17">
      <c r="A553" s="67" t="str">
        <f t="shared" ref="A553:G553" si="1194">A552</f>
        <v>C</v>
      </c>
      <c r="B553" s="77" t="str">
        <f t="shared" si="1194"/>
        <v>03</v>
      </c>
      <c r="C553" s="78" t="str">
        <f t="shared" si="1194"/>
        <v>07</v>
      </c>
      <c r="D553" s="68" t="str">
        <f t="shared" si="1194"/>
        <v>C07-03</v>
      </c>
      <c r="E553" s="68">
        <f t="shared" si="1194"/>
        <v>65</v>
      </c>
      <c r="F553" s="68">
        <f t="shared" si="1194"/>
        <v>10</v>
      </c>
      <c r="G553" s="68">
        <f t="shared" si="1194"/>
        <v>55</v>
      </c>
      <c r="H553" s="69"/>
      <c r="I553" s="69">
        <f t="shared" si="1192"/>
        <v>9880000</v>
      </c>
      <c r="J553" s="55">
        <f t="shared" si="1151"/>
        <v>9880000</v>
      </c>
      <c r="K553" s="56">
        <f t="shared" ref="K553:O553" si="1195">K550</f>
        <v>0.75</v>
      </c>
      <c r="L553" s="57">
        <f t="shared" si="1195"/>
        <v>1</v>
      </c>
      <c r="M553" s="58">
        <f t="shared" si="1152"/>
        <v>7410000</v>
      </c>
      <c r="N553" s="59">
        <f t="shared" si="1153"/>
        <v>7410000</v>
      </c>
      <c r="O553" s="51">
        <f t="shared" si="1195"/>
        <v>0</v>
      </c>
      <c r="P553" s="59">
        <v>0</v>
      </c>
      <c r="Q553" s="59">
        <f t="shared" si="1154"/>
        <v>2470000</v>
      </c>
    </row>
    <row r="554" customFormat="1" ht="18" customHeight="1" spans="1:17">
      <c r="A554" s="50" t="s">
        <v>46</v>
      </c>
      <c r="B554" s="77" t="s">
        <v>28</v>
      </c>
      <c r="C554" s="78" t="s">
        <v>31</v>
      </c>
      <c r="D554" s="53" t="str">
        <f>A554&amp;C554&amp;"-"&amp;B554</f>
        <v>C07-04</v>
      </c>
      <c r="E554" s="53">
        <v>66</v>
      </c>
      <c r="F554" s="53">
        <v>10</v>
      </c>
      <c r="G554" s="53">
        <v>56</v>
      </c>
      <c r="H554" s="54">
        <f>H551+1000</f>
        <v>153000</v>
      </c>
      <c r="I554" s="54">
        <f>H554*E554</f>
        <v>10098000</v>
      </c>
      <c r="J554" s="55">
        <f t="shared" si="1151"/>
        <v>10098000</v>
      </c>
      <c r="K554" s="56">
        <f t="shared" ref="K554:O554" si="1196">K551</f>
        <v>0.9</v>
      </c>
      <c r="L554" s="57">
        <f t="shared" si="1196"/>
        <v>0.2</v>
      </c>
      <c r="M554" s="58">
        <f t="shared" si="1152"/>
        <v>9088200</v>
      </c>
      <c r="N554" s="59">
        <f t="shared" si="1153"/>
        <v>1817640</v>
      </c>
      <c r="O554" s="51">
        <f t="shared" si="1196"/>
        <v>8</v>
      </c>
      <c r="P554" s="59">
        <f t="shared" si="1190"/>
        <v>908820</v>
      </c>
      <c r="Q554" s="59">
        <f t="shared" si="1154"/>
        <v>1009800</v>
      </c>
    </row>
    <row r="555" customFormat="1" ht="18" customHeight="1" spans="1:17">
      <c r="A555" s="64" t="str">
        <f t="shared" ref="A555:G555" si="1197">A554</f>
        <v>C</v>
      </c>
      <c r="B555" s="77" t="str">
        <f t="shared" si="1197"/>
        <v>04</v>
      </c>
      <c r="C555" s="78" t="str">
        <f t="shared" si="1197"/>
        <v>07</v>
      </c>
      <c r="D555" s="65" t="str">
        <f t="shared" si="1197"/>
        <v>C07-04</v>
      </c>
      <c r="E555" s="65">
        <f t="shared" si="1197"/>
        <v>66</v>
      </c>
      <c r="F555" s="65">
        <f t="shared" si="1197"/>
        <v>10</v>
      </c>
      <c r="G555" s="65">
        <f t="shared" si="1197"/>
        <v>56</v>
      </c>
      <c r="H555" s="66"/>
      <c r="I555" s="66">
        <f t="shared" si="1192"/>
        <v>10098000</v>
      </c>
      <c r="J555" s="55">
        <f t="shared" si="1151"/>
        <v>10098000</v>
      </c>
      <c r="K555" s="56">
        <f t="shared" ref="K555:O555" si="1198">K552</f>
        <v>0.85</v>
      </c>
      <c r="L555" s="57">
        <f t="shared" si="1198"/>
        <v>0.4</v>
      </c>
      <c r="M555" s="58">
        <f t="shared" si="1152"/>
        <v>8583300</v>
      </c>
      <c r="N555" s="59">
        <f t="shared" si="1153"/>
        <v>3433320</v>
      </c>
      <c r="O555" s="51">
        <f t="shared" si="1198"/>
        <v>6</v>
      </c>
      <c r="P555" s="59">
        <f t="shared" si="1190"/>
        <v>858330</v>
      </c>
      <c r="Q555" s="59">
        <f t="shared" si="1154"/>
        <v>1514700</v>
      </c>
    </row>
    <row r="556" customFormat="1" ht="18" customHeight="1" spans="1:17">
      <c r="A556" s="67" t="str">
        <f t="shared" ref="A556:G556" si="1199">A555</f>
        <v>C</v>
      </c>
      <c r="B556" s="77" t="str">
        <f t="shared" si="1199"/>
        <v>04</v>
      </c>
      <c r="C556" s="78" t="str">
        <f t="shared" si="1199"/>
        <v>07</v>
      </c>
      <c r="D556" s="68" t="str">
        <f t="shared" si="1199"/>
        <v>C07-04</v>
      </c>
      <c r="E556" s="68">
        <f t="shared" si="1199"/>
        <v>66</v>
      </c>
      <c r="F556" s="68">
        <f t="shared" si="1199"/>
        <v>10</v>
      </c>
      <c r="G556" s="68">
        <f t="shared" si="1199"/>
        <v>56</v>
      </c>
      <c r="H556" s="69"/>
      <c r="I556" s="69">
        <f t="shared" si="1192"/>
        <v>10098000</v>
      </c>
      <c r="J556" s="55">
        <f t="shared" si="1151"/>
        <v>10098000</v>
      </c>
      <c r="K556" s="56">
        <f t="shared" ref="K556:O556" si="1200">K553</f>
        <v>0.75</v>
      </c>
      <c r="L556" s="57">
        <f t="shared" si="1200"/>
        <v>1</v>
      </c>
      <c r="M556" s="58">
        <f t="shared" si="1152"/>
        <v>7573500</v>
      </c>
      <c r="N556" s="59">
        <f t="shared" si="1153"/>
        <v>7573500</v>
      </c>
      <c r="O556" s="51">
        <f t="shared" si="1200"/>
        <v>0</v>
      </c>
      <c r="P556" s="59">
        <v>0</v>
      </c>
      <c r="Q556" s="59">
        <f t="shared" si="1154"/>
        <v>2524500</v>
      </c>
    </row>
    <row r="557" customFormat="1" ht="18" customHeight="1" spans="1:17">
      <c r="A557" s="50" t="s">
        <v>46</v>
      </c>
      <c r="B557" s="77" t="s">
        <v>29</v>
      </c>
      <c r="C557" s="78" t="s">
        <v>31</v>
      </c>
      <c r="D557" s="53" t="str">
        <f>A557&amp;C557&amp;"-"&amp;B557</f>
        <v>C07-05</v>
      </c>
      <c r="E557" s="53">
        <v>67</v>
      </c>
      <c r="F557" s="53">
        <v>10</v>
      </c>
      <c r="G557" s="53">
        <v>57</v>
      </c>
      <c r="H557" s="54">
        <f>H554+1000</f>
        <v>154000</v>
      </c>
      <c r="I557" s="54">
        <f>H557*E557</f>
        <v>10318000</v>
      </c>
      <c r="J557" s="55">
        <f t="shared" si="1151"/>
        <v>10318000</v>
      </c>
      <c r="K557" s="56">
        <f t="shared" ref="K557:O557" si="1201">K554</f>
        <v>0.9</v>
      </c>
      <c r="L557" s="57">
        <f t="shared" si="1201"/>
        <v>0.2</v>
      </c>
      <c r="M557" s="58">
        <f t="shared" si="1152"/>
        <v>9286200</v>
      </c>
      <c r="N557" s="59">
        <f t="shared" si="1153"/>
        <v>1857240</v>
      </c>
      <c r="O557" s="51">
        <f t="shared" si="1201"/>
        <v>8</v>
      </c>
      <c r="P557" s="59">
        <f t="shared" ref="P557:P561" si="1202">(M557-N557)/O557</f>
        <v>928620</v>
      </c>
      <c r="Q557" s="59">
        <f t="shared" si="1154"/>
        <v>1031800</v>
      </c>
    </row>
    <row r="558" customFormat="1" ht="18" customHeight="1" spans="1:17">
      <c r="A558" s="64" t="str">
        <f t="shared" ref="A558:G558" si="1203">A557</f>
        <v>C</v>
      </c>
      <c r="B558" s="77" t="str">
        <f t="shared" si="1203"/>
        <v>05</v>
      </c>
      <c r="C558" s="78" t="str">
        <f t="shared" si="1203"/>
        <v>07</v>
      </c>
      <c r="D558" s="65" t="str">
        <f t="shared" si="1203"/>
        <v>C07-05</v>
      </c>
      <c r="E558" s="65">
        <f t="shared" si="1203"/>
        <v>67</v>
      </c>
      <c r="F558" s="65">
        <f t="shared" si="1203"/>
        <v>10</v>
      </c>
      <c r="G558" s="65">
        <f t="shared" si="1203"/>
        <v>57</v>
      </c>
      <c r="H558" s="66"/>
      <c r="I558" s="66">
        <f t="shared" ref="I558:I562" si="1204">I557</f>
        <v>10318000</v>
      </c>
      <c r="J558" s="55">
        <f t="shared" si="1151"/>
        <v>10318000</v>
      </c>
      <c r="K558" s="56">
        <f t="shared" ref="K558:O558" si="1205">K555</f>
        <v>0.85</v>
      </c>
      <c r="L558" s="57">
        <f t="shared" si="1205"/>
        <v>0.4</v>
      </c>
      <c r="M558" s="58">
        <f t="shared" si="1152"/>
        <v>8770300</v>
      </c>
      <c r="N558" s="59">
        <f t="shared" si="1153"/>
        <v>3508120</v>
      </c>
      <c r="O558" s="51">
        <f t="shared" si="1205"/>
        <v>6</v>
      </c>
      <c r="P558" s="59">
        <f t="shared" si="1202"/>
        <v>877030</v>
      </c>
      <c r="Q558" s="59">
        <f t="shared" si="1154"/>
        <v>1547700</v>
      </c>
    </row>
    <row r="559" customFormat="1" ht="18" customHeight="1" spans="1:17">
      <c r="A559" s="67" t="str">
        <f t="shared" ref="A559:G559" si="1206">A558</f>
        <v>C</v>
      </c>
      <c r="B559" s="77" t="str">
        <f t="shared" si="1206"/>
        <v>05</v>
      </c>
      <c r="C559" s="78" t="str">
        <f t="shared" si="1206"/>
        <v>07</v>
      </c>
      <c r="D559" s="68" t="str">
        <f t="shared" si="1206"/>
        <v>C07-05</v>
      </c>
      <c r="E559" s="68">
        <f t="shared" si="1206"/>
        <v>67</v>
      </c>
      <c r="F559" s="68">
        <f t="shared" si="1206"/>
        <v>10</v>
      </c>
      <c r="G559" s="68">
        <f t="shared" si="1206"/>
        <v>57</v>
      </c>
      <c r="H559" s="69"/>
      <c r="I559" s="69">
        <f t="shared" si="1204"/>
        <v>10318000</v>
      </c>
      <c r="J559" s="55">
        <f t="shared" si="1151"/>
        <v>10318000</v>
      </c>
      <c r="K559" s="56">
        <f t="shared" ref="K559:O559" si="1207">K556</f>
        <v>0.75</v>
      </c>
      <c r="L559" s="57">
        <f t="shared" si="1207"/>
        <v>1</v>
      </c>
      <c r="M559" s="58">
        <f t="shared" si="1152"/>
        <v>7738500</v>
      </c>
      <c r="N559" s="59">
        <f t="shared" si="1153"/>
        <v>7738500</v>
      </c>
      <c r="O559" s="51">
        <f t="shared" si="1207"/>
        <v>0</v>
      </c>
      <c r="P559" s="59">
        <v>0</v>
      </c>
      <c r="Q559" s="59">
        <f t="shared" si="1154"/>
        <v>2579500</v>
      </c>
    </row>
    <row r="560" customFormat="1" ht="18" customHeight="1" spans="1:17">
      <c r="A560" s="50" t="s">
        <v>46</v>
      </c>
      <c r="B560" s="77" t="s">
        <v>30</v>
      </c>
      <c r="C560" s="78" t="s">
        <v>31</v>
      </c>
      <c r="D560" s="53" t="str">
        <f>A560&amp;C560&amp;"-"&amp;B560</f>
        <v>C07-06</v>
      </c>
      <c r="E560" s="53">
        <v>67</v>
      </c>
      <c r="F560" s="53">
        <v>10</v>
      </c>
      <c r="G560" s="53">
        <v>57</v>
      </c>
      <c r="H560" s="54">
        <f>H557+1000</f>
        <v>155000</v>
      </c>
      <c r="I560" s="54">
        <f>H560*E560</f>
        <v>10385000</v>
      </c>
      <c r="J560" s="55">
        <f t="shared" si="1151"/>
        <v>10385000</v>
      </c>
      <c r="K560" s="56">
        <f t="shared" ref="K560:K562" si="1208">K500</f>
        <v>0.95</v>
      </c>
      <c r="L560" s="57">
        <f t="shared" ref="L560:L604" si="1209">L557</f>
        <v>0.2</v>
      </c>
      <c r="M560" s="58">
        <f t="shared" si="1152"/>
        <v>9865750</v>
      </c>
      <c r="N560" s="59">
        <f t="shared" si="1153"/>
        <v>1973150</v>
      </c>
      <c r="O560" s="51">
        <f t="shared" ref="O560:O604" si="1210">O557</f>
        <v>8</v>
      </c>
      <c r="P560" s="59">
        <f t="shared" si="1202"/>
        <v>986575</v>
      </c>
      <c r="Q560" s="59">
        <f t="shared" si="1154"/>
        <v>519250</v>
      </c>
    </row>
    <row r="561" customFormat="1" ht="18" customHeight="1" spans="1:17">
      <c r="A561" s="64" t="str">
        <f t="shared" ref="A561:G561" si="1211">A560</f>
        <v>C</v>
      </c>
      <c r="B561" s="77" t="str">
        <f t="shared" si="1211"/>
        <v>06</v>
      </c>
      <c r="C561" s="78" t="str">
        <f t="shared" si="1211"/>
        <v>07</v>
      </c>
      <c r="D561" s="65" t="str">
        <f t="shared" si="1211"/>
        <v>C07-06</v>
      </c>
      <c r="E561" s="65">
        <f t="shared" si="1211"/>
        <v>67</v>
      </c>
      <c r="F561" s="65">
        <f t="shared" si="1211"/>
        <v>10</v>
      </c>
      <c r="G561" s="65">
        <f t="shared" si="1211"/>
        <v>57</v>
      </c>
      <c r="H561" s="66"/>
      <c r="I561" s="66">
        <f t="shared" si="1204"/>
        <v>10385000</v>
      </c>
      <c r="J561" s="55">
        <f t="shared" si="1151"/>
        <v>10385000</v>
      </c>
      <c r="K561" s="56">
        <f t="shared" si="1208"/>
        <v>0.9</v>
      </c>
      <c r="L561" s="57">
        <f t="shared" si="1209"/>
        <v>0.4</v>
      </c>
      <c r="M561" s="58">
        <f t="shared" si="1152"/>
        <v>9346500</v>
      </c>
      <c r="N561" s="59">
        <f t="shared" si="1153"/>
        <v>3738600</v>
      </c>
      <c r="O561" s="51">
        <f t="shared" si="1210"/>
        <v>6</v>
      </c>
      <c r="P561" s="59">
        <f t="shared" si="1202"/>
        <v>934650</v>
      </c>
      <c r="Q561" s="59">
        <f t="shared" si="1154"/>
        <v>1038500</v>
      </c>
    </row>
    <row r="562" customFormat="1" ht="18" customHeight="1" spans="1:17">
      <c r="A562" s="67" t="str">
        <f t="shared" ref="A562:G562" si="1212">A561</f>
        <v>C</v>
      </c>
      <c r="B562" s="77" t="str">
        <f t="shared" si="1212"/>
        <v>06</v>
      </c>
      <c r="C562" s="78" t="str">
        <f t="shared" si="1212"/>
        <v>07</v>
      </c>
      <c r="D562" s="68" t="str">
        <f t="shared" si="1212"/>
        <v>C07-06</v>
      </c>
      <c r="E562" s="68">
        <f t="shared" si="1212"/>
        <v>67</v>
      </c>
      <c r="F562" s="68">
        <f t="shared" si="1212"/>
        <v>10</v>
      </c>
      <c r="G562" s="68">
        <f t="shared" si="1212"/>
        <v>57</v>
      </c>
      <c r="H562" s="69"/>
      <c r="I562" s="69">
        <f t="shared" si="1204"/>
        <v>10385000</v>
      </c>
      <c r="J562" s="55">
        <f t="shared" si="1151"/>
        <v>10385000</v>
      </c>
      <c r="K562" s="56">
        <f t="shared" si="1208"/>
        <v>0.8</v>
      </c>
      <c r="L562" s="57">
        <f t="shared" si="1209"/>
        <v>1</v>
      </c>
      <c r="M562" s="58">
        <f t="shared" si="1152"/>
        <v>8308000</v>
      </c>
      <c r="N562" s="59">
        <f t="shared" si="1153"/>
        <v>8308000</v>
      </c>
      <c r="O562" s="51">
        <f t="shared" si="1210"/>
        <v>0</v>
      </c>
      <c r="P562" s="59">
        <v>0</v>
      </c>
      <c r="Q562" s="59">
        <f t="shared" si="1154"/>
        <v>2077000</v>
      </c>
    </row>
    <row r="563" customFormat="1" ht="18" customHeight="1" spans="1:17">
      <c r="A563" s="50" t="s">
        <v>46</v>
      </c>
      <c r="B563" s="77" t="s">
        <v>31</v>
      </c>
      <c r="C563" s="78" t="s">
        <v>31</v>
      </c>
      <c r="D563" s="53" t="str">
        <f>A563&amp;C563&amp;"-"&amp;B563</f>
        <v>C07-07</v>
      </c>
      <c r="E563" s="53">
        <v>68</v>
      </c>
      <c r="F563" s="53">
        <v>10</v>
      </c>
      <c r="G563" s="53">
        <v>58</v>
      </c>
      <c r="H563" s="54">
        <f>H560+1000</f>
        <v>156000</v>
      </c>
      <c r="I563" s="54">
        <f>H563*E563</f>
        <v>10608000</v>
      </c>
      <c r="J563" s="55">
        <f t="shared" si="1151"/>
        <v>10608000</v>
      </c>
      <c r="K563" s="56">
        <f t="shared" ref="K563:K604" si="1213">K560</f>
        <v>0.95</v>
      </c>
      <c r="L563" s="57">
        <f t="shared" si="1209"/>
        <v>0.2</v>
      </c>
      <c r="M563" s="58">
        <f t="shared" si="1152"/>
        <v>10077600</v>
      </c>
      <c r="N563" s="59">
        <f t="shared" si="1153"/>
        <v>2015520</v>
      </c>
      <c r="O563" s="51">
        <f t="shared" si="1210"/>
        <v>8</v>
      </c>
      <c r="P563" s="59">
        <f t="shared" ref="P563:P567" si="1214">(M563-N563)/O563</f>
        <v>1007760</v>
      </c>
      <c r="Q563" s="59">
        <f t="shared" si="1154"/>
        <v>530400</v>
      </c>
    </row>
    <row r="564" customFormat="1" ht="18" customHeight="1" spans="1:17">
      <c r="A564" s="64" t="str">
        <f t="shared" ref="A564:G564" si="1215">A563</f>
        <v>C</v>
      </c>
      <c r="B564" s="77" t="str">
        <f t="shared" si="1215"/>
        <v>07</v>
      </c>
      <c r="C564" s="78" t="str">
        <f t="shared" si="1215"/>
        <v>07</v>
      </c>
      <c r="D564" s="65" t="str">
        <f t="shared" si="1215"/>
        <v>C07-07</v>
      </c>
      <c r="E564" s="65">
        <f t="shared" si="1215"/>
        <v>68</v>
      </c>
      <c r="F564" s="65">
        <f t="shared" si="1215"/>
        <v>10</v>
      </c>
      <c r="G564" s="65">
        <f t="shared" si="1215"/>
        <v>58</v>
      </c>
      <c r="H564" s="66"/>
      <c r="I564" s="66">
        <f t="shared" ref="I564:I568" si="1216">I563</f>
        <v>10608000</v>
      </c>
      <c r="J564" s="55">
        <f t="shared" si="1151"/>
        <v>10608000</v>
      </c>
      <c r="K564" s="56">
        <f t="shared" si="1213"/>
        <v>0.9</v>
      </c>
      <c r="L564" s="57">
        <f t="shared" si="1209"/>
        <v>0.4</v>
      </c>
      <c r="M564" s="58">
        <f t="shared" si="1152"/>
        <v>9547200</v>
      </c>
      <c r="N564" s="59">
        <f t="shared" si="1153"/>
        <v>3818880</v>
      </c>
      <c r="O564" s="51">
        <f t="shared" si="1210"/>
        <v>6</v>
      </c>
      <c r="P564" s="59">
        <f t="shared" si="1214"/>
        <v>954720</v>
      </c>
      <c r="Q564" s="59">
        <f t="shared" si="1154"/>
        <v>1060800</v>
      </c>
    </row>
    <row r="565" customFormat="1" ht="18" customHeight="1" spans="1:17">
      <c r="A565" s="67" t="str">
        <f t="shared" ref="A565:G565" si="1217">A564</f>
        <v>C</v>
      </c>
      <c r="B565" s="77" t="str">
        <f t="shared" si="1217"/>
        <v>07</v>
      </c>
      <c r="C565" s="78" t="str">
        <f t="shared" si="1217"/>
        <v>07</v>
      </c>
      <c r="D565" s="68" t="str">
        <f t="shared" si="1217"/>
        <v>C07-07</v>
      </c>
      <c r="E565" s="68">
        <f t="shared" si="1217"/>
        <v>68</v>
      </c>
      <c r="F565" s="68">
        <f t="shared" si="1217"/>
        <v>10</v>
      </c>
      <c r="G565" s="68">
        <f t="shared" si="1217"/>
        <v>58</v>
      </c>
      <c r="H565" s="69"/>
      <c r="I565" s="69">
        <f t="shared" si="1216"/>
        <v>10608000</v>
      </c>
      <c r="J565" s="55">
        <f t="shared" si="1151"/>
        <v>10608000</v>
      </c>
      <c r="K565" s="56">
        <f t="shared" si="1213"/>
        <v>0.8</v>
      </c>
      <c r="L565" s="57">
        <f t="shared" si="1209"/>
        <v>1</v>
      </c>
      <c r="M565" s="58">
        <f t="shared" si="1152"/>
        <v>8486400</v>
      </c>
      <c r="N565" s="59">
        <f t="shared" si="1153"/>
        <v>8486400</v>
      </c>
      <c r="O565" s="51">
        <f t="shared" si="1210"/>
        <v>0</v>
      </c>
      <c r="P565" s="59">
        <v>0</v>
      </c>
      <c r="Q565" s="59">
        <f t="shared" si="1154"/>
        <v>2121600</v>
      </c>
    </row>
    <row r="566" customFormat="1" ht="18" customHeight="1" spans="1:17">
      <c r="A566" s="50" t="s">
        <v>46</v>
      </c>
      <c r="B566" s="77" t="s">
        <v>32</v>
      </c>
      <c r="C566" s="78" t="s">
        <v>31</v>
      </c>
      <c r="D566" s="53" t="str">
        <f>A566&amp;C566&amp;"-"&amp;B566</f>
        <v>C07-08</v>
      </c>
      <c r="E566" s="53">
        <v>68</v>
      </c>
      <c r="F566" s="53">
        <v>10</v>
      </c>
      <c r="G566" s="53">
        <v>58</v>
      </c>
      <c r="H566" s="54">
        <f>H563+1000</f>
        <v>157000</v>
      </c>
      <c r="I566" s="54">
        <f>H566*E566</f>
        <v>10676000</v>
      </c>
      <c r="J566" s="55">
        <f t="shared" si="1151"/>
        <v>10676000</v>
      </c>
      <c r="K566" s="56">
        <f t="shared" si="1213"/>
        <v>0.95</v>
      </c>
      <c r="L566" s="57">
        <f t="shared" si="1209"/>
        <v>0.2</v>
      </c>
      <c r="M566" s="58">
        <f t="shared" si="1152"/>
        <v>10142200</v>
      </c>
      <c r="N566" s="59">
        <f t="shared" si="1153"/>
        <v>2028440</v>
      </c>
      <c r="O566" s="51">
        <f t="shared" si="1210"/>
        <v>8</v>
      </c>
      <c r="P566" s="59">
        <f t="shared" si="1214"/>
        <v>1014220</v>
      </c>
      <c r="Q566" s="59">
        <f t="shared" si="1154"/>
        <v>533800</v>
      </c>
    </row>
    <row r="567" customFormat="1" ht="18" customHeight="1" spans="1:17">
      <c r="A567" s="64" t="str">
        <f t="shared" ref="A567:G567" si="1218">A566</f>
        <v>C</v>
      </c>
      <c r="B567" s="77" t="str">
        <f t="shared" si="1218"/>
        <v>08</v>
      </c>
      <c r="C567" s="78" t="str">
        <f t="shared" si="1218"/>
        <v>07</v>
      </c>
      <c r="D567" s="65" t="str">
        <f t="shared" si="1218"/>
        <v>C07-08</v>
      </c>
      <c r="E567" s="65">
        <f t="shared" si="1218"/>
        <v>68</v>
      </c>
      <c r="F567" s="65">
        <f t="shared" si="1218"/>
        <v>10</v>
      </c>
      <c r="G567" s="65">
        <f t="shared" si="1218"/>
        <v>58</v>
      </c>
      <c r="H567" s="66"/>
      <c r="I567" s="66">
        <f t="shared" si="1216"/>
        <v>10676000</v>
      </c>
      <c r="J567" s="55">
        <f t="shared" si="1151"/>
        <v>10676000</v>
      </c>
      <c r="K567" s="56">
        <f t="shared" si="1213"/>
        <v>0.9</v>
      </c>
      <c r="L567" s="57">
        <f t="shared" si="1209"/>
        <v>0.4</v>
      </c>
      <c r="M567" s="58">
        <f t="shared" si="1152"/>
        <v>9608400</v>
      </c>
      <c r="N567" s="59">
        <f t="shared" si="1153"/>
        <v>3843360</v>
      </c>
      <c r="O567" s="51">
        <f t="shared" si="1210"/>
        <v>6</v>
      </c>
      <c r="P567" s="59">
        <f t="shared" si="1214"/>
        <v>960840</v>
      </c>
      <c r="Q567" s="59">
        <f t="shared" si="1154"/>
        <v>1067600</v>
      </c>
    </row>
    <row r="568" customFormat="1" ht="18" customHeight="1" spans="1:17">
      <c r="A568" s="67" t="str">
        <f t="shared" ref="A568:G568" si="1219">A567</f>
        <v>C</v>
      </c>
      <c r="B568" s="77" t="str">
        <f t="shared" si="1219"/>
        <v>08</v>
      </c>
      <c r="C568" s="78" t="str">
        <f t="shared" si="1219"/>
        <v>07</v>
      </c>
      <c r="D568" s="68" t="str">
        <f t="shared" si="1219"/>
        <v>C07-08</v>
      </c>
      <c r="E568" s="68">
        <f t="shared" si="1219"/>
        <v>68</v>
      </c>
      <c r="F568" s="68">
        <f t="shared" si="1219"/>
        <v>10</v>
      </c>
      <c r="G568" s="68">
        <f t="shared" si="1219"/>
        <v>58</v>
      </c>
      <c r="H568" s="69"/>
      <c r="I568" s="69">
        <f t="shared" si="1216"/>
        <v>10676000</v>
      </c>
      <c r="J568" s="55">
        <f t="shared" si="1151"/>
        <v>10676000</v>
      </c>
      <c r="K568" s="56">
        <f t="shared" si="1213"/>
        <v>0.8</v>
      </c>
      <c r="L568" s="57">
        <f t="shared" si="1209"/>
        <v>1</v>
      </c>
      <c r="M568" s="58">
        <f t="shared" si="1152"/>
        <v>8540800</v>
      </c>
      <c r="N568" s="59">
        <f t="shared" si="1153"/>
        <v>8540800</v>
      </c>
      <c r="O568" s="51">
        <f t="shared" si="1210"/>
        <v>0</v>
      </c>
      <c r="P568" s="59">
        <v>0</v>
      </c>
      <c r="Q568" s="59">
        <f t="shared" si="1154"/>
        <v>2135200</v>
      </c>
    </row>
    <row r="569" customFormat="1" ht="18" customHeight="1" spans="1:17">
      <c r="A569" s="50" t="s">
        <v>46</v>
      </c>
      <c r="B569" s="77" t="s">
        <v>33</v>
      </c>
      <c r="C569" s="78" t="s">
        <v>31</v>
      </c>
      <c r="D569" s="53" t="str">
        <f>A569&amp;C569&amp;"-"&amp;B569</f>
        <v>C07-09</v>
      </c>
      <c r="E569" s="53">
        <v>68</v>
      </c>
      <c r="F569" s="53">
        <v>10</v>
      </c>
      <c r="G569" s="53">
        <v>58</v>
      </c>
      <c r="H569" s="54">
        <f>H566+1000</f>
        <v>158000</v>
      </c>
      <c r="I569" s="54">
        <f>H569*E569</f>
        <v>10744000</v>
      </c>
      <c r="J569" s="55">
        <f t="shared" si="1151"/>
        <v>10744000</v>
      </c>
      <c r="K569" s="56">
        <f t="shared" si="1213"/>
        <v>0.95</v>
      </c>
      <c r="L569" s="57">
        <f t="shared" si="1209"/>
        <v>0.2</v>
      </c>
      <c r="M569" s="58">
        <f t="shared" si="1152"/>
        <v>10206800</v>
      </c>
      <c r="N569" s="59">
        <f t="shared" si="1153"/>
        <v>2041360</v>
      </c>
      <c r="O569" s="51">
        <f t="shared" si="1210"/>
        <v>8</v>
      </c>
      <c r="P569" s="59">
        <f t="shared" ref="P569:P573" si="1220">(M569-N569)/O569</f>
        <v>1020680</v>
      </c>
      <c r="Q569" s="59">
        <f t="shared" si="1154"/>
        <v>537200</v>
      </c>
    </row>
    <row r="570" customFormat="1" ht="18" customHeight="1" spans="1:17">
      <c r="A570" s="64" t="str">
        <f t="shared" ref="A570:G570" si="1221">A569</f>
        <v>C</v>
      </c>
      <c r="B570" s="77" t="str">
        <f t="shared" si="1221"/>
        <v>09</v>
      </c>
      <c r="C570" s="78" t="str">
        <f t="shared" si="1221"/>
        <v>07</v>
      </c>
      <c r="D570" s="65" t="str">
        <f t="shared" si="1221"/>
        <v>C07-09</v>
      </c>
      <c r="E570" s="65">
        <f t="shared" si="1221"/>
        <v>68</v>
      </c>
      <c r="F570" s="65">
        <f t="shared" si="1221"/>
        <v>10</v>
      </c>
      <c r="G570" s="65">
        <f t="shared" si="1221"/>
        <v>58</v>
      </c>
      <c r="H570" s="66"/>
      <c r="I570" s="66">
        <f t="shared" ref="I570:I574" si="1222">I569</f>
        <v>10744000</v>
      </c>
      <c r="J570" s="55">
        <f t="shared" si="1151"/>
        <v>10744000</v>
      </c>
      <c r="K570" s="56">
        <f t="shared" si="1213"/>
        <v>0.9</v>
      </c>
      <c r="L570" s="57">
        <f t="shared" si="1209"/>
        <v>0.4</v>
      </c>
      <c r="M570" s="58">
        <f t="shared" si="1152"/>
        <v>9669600</v>
      </c>
      <c r="N570" s="59">
        <f t="shared" si="1153"/>
        <v>3867840</v>
      </c>
      <c r="O570" s="51">
        <f t="shared" si="1210"/>
        <v>6</v>
      </c>
      <c r="P570" s="59">
        <f t="shared" si="1220"/>
        <v>966960</v>
      </c>
      <c r="Q570" s="59">
        <f t="shared" si="1154"/>
        <v>1074400</v>
      </c>
    </row>
    <row r="571" customFormat="1" ht="18" customHeight="1" spans="1:17">
      <c r="A571" s="67" t="str">
        <f t="shared" ref="A571:G571" si="1223">A570</f>
        <v>C</v>
      </c>
      <c r="B571" s="77" t="str">
        <f t="shared" si="1223"/>
        <v>09</v>
      </c>
      <c r="C571" s="78" t="str">
        <f t="shared" si="1223"/>
        <v>07</v>
      </c>
      <c r="D571" s="68" t="str">
        <f t="shared" si="1223"/>
        <v>C07-09</v>
      </c>
      <c r="E571" s="68">
        <f t="shared" si="1223"/>
        <v>68</v>
      </c>
      <c r="F571" s="68">
        <f t="shared" si="1223"/>
        <v>10</v>
      </c>
      <c r="G571" s="68">
        <f t="shared" si="1223"/>
        <v>58</v>
      </c>
      <c r="H571" s="69"/>
      <c r="I571" s="69">
        <f t="shared" si="1222"/>
        <v>10744000</v>
      </c>
      <c r="J571" s="55">
        <f t="shared" si="1151"/>
        <v>10744000</v>
      </c>
      <c r="K571" s="56">
        <f t="shared" si="1213"/>
        <v>0.8</v>
      </c>
      <c r="L571" s="57">
        <f t="shared" si="1209"/>
        <v>1</v>
      </c>
      <c r="M571" s="58">
        <f t="shared" si="1152"/>
        <v>8595200</v>
      </c>
      <c r="N571" s="59">
        <f t="shared" si="1153"/>
        <v>8595200</v>
      </c>
      <c r="O571" s="51">
        <f t="shared" si="1210"/>
        <v>0</v>
      </c>
      <c r="P571" s="59">
        <v>0</v>
      </c>
      <c r="Q571" s="59">
        <f t="shared" si="1154"/>
        <v>2148800</v>
      </c>
    </row>
    <row r="572" customFormat="1" ht="18" customHeight="1" spans="1:17">
      <c r="A572" s="50" t="s">
        <v>46</v>
      </c>
      <c r="B572" s="77" t="s">
        <v>34</v>
      </c>
      <c r="C572" s="78" t="s">
        <v>31</v>
      </c>
      <c r="D572" s="53" t="str">
        <f>A572&amp;C572&amp;"-"&amp;B572</f>
        <v>C07-10</v>
      </c>
      <c r="E572" s="53">
        <v>69</v>
      </c>
      <c r="F572" s="53">
        <v>10</v>
      </c>
      <c r="G572" s="53">
        <v>59</v>
      </c>
      <c r="H572" s="54">
        <f>H569+1000</f>
        <v>159000</v>
      </c>
      <c r="I572" s="54">
        <f>H572*E572</f>
        <v>10971000</v>
      </c>
      <c r="J572" s="55">
        <f t="shared" si="1151"/>
        <v>10971000</v>
      </c>
      <c r="K572" s="56">
        <f t="shared" si="1213"/>
        <v>0.95</v>
      </c>
      <c r="L572" s="57">
        <f t="shared" si="1209"/>
        <v>0.2</v>
      </c>
      <c r="M572" s="58">
        <f t="shared" si="1152"/>
        <v>10422450</v>
      </c>
      <c r="N572" s="59">
        <f t="shared" si="1153"/>
        <v>2084490</v>
      </c>
      <c r="O572" s="51">
        <f t="shared" si="1210"/>
        <v>8</v>
      </c>
      <c r="P572" s="59">
        <f t="shared" si="1220"/>
        <v>1042245</v>
      </c>
      <c r="Q572" s="59">
        <f t="shared" si="1154"/>
        <v>548550</v>
      </c>
    </row>
    <row r="573" customFormat="1" ht="18" customHeight="1" spans="1:17">
      <c r="A573" s="64" t="str">
        <f t="shared" ref="A573:G573" si="1224">A572</f>
        <v>C</v>
      </c>
      <c r="B573" s="77" t="str">
        <f t="shared" si="1224"/>
        <v>10</v>
      </c>
      <c r="C573" s="78" t="str">
        <f t="shared" si="1224"/>
        <v>07</v>
      </c>
      <c r="D573" s="65" t="str">
        <f t="shared" si="1224"/>
        <v>C07-10</v>
      </c>
      <c r="E573" s="65">
        <f t="shared" si="1224"/>
        <v>69</v>
      </c>
      <c r="F573" s="65">
        <f t="shared" si="1224"/>
        <v>10</v>
      </c>
      <c r="G573" s="65">
        <f t="shared" si="1224"/>
        <v>59</v>
      </c>
      <c r="H573" s="66"/>
      <c r="I573" s="66">
        <f t="shared" si="1222"/>
        <v>10971000</v>
      </c>
      <c r="J573" s="55">
        <f t="shared" si="1151"/>
        <v>10971000</v>
      </c>
      <c r="K573" s="56">
        <f t="shared" si="1213"/>
        <v>0.9</v>
      </c>
      <c r="L573" s="57">
        <f t="shared" si="1209"/>
        <v>0.4</v>
      </c>
      <c r="M573" s="58">
        <f t="shared" si="1152"/>
        <v>9873900</v>
      </c>
      <c r="N573" s="59">
        <f t="shared" si="1153"/>
        <v>3949560</v>
      </c>
      <c r="O573" s="51">
        <f t="shared" si="1210"/>
        <v>6</v>
      </c>
      <c r="P573" s="59">
        <f t="shared" si="1220"/>
        <v>987390</v>
      </c>
      <c r="Q573" s="59">
        <f t="shared" si="1154"/>
        <v>1097100</v>
      </c>
    </row>
    <row r="574" customFormat="1" ht="18" customHeight="1" spans="1:17">
      <c r="A574" s="67" t="str">
        <f t="shared" ref="A574:G574" si="1225">A573</f>
        <v>C</v>
      </c>
      <c r="B574" s="77" t="str">
        <f t="shared" si="1225"/>
        <v>10</v>
      </c>
      <c r="C574" s="78" t="str">
        <f t="shared" si="1225"/>
        <v>07</v>
      </c>
      <c r="D574" s="68" t="str">
        <f t="shared" si="1225"/>
        <v>C07-10</v>
      </c>
      <c r="E574" s="68">
        <f t="shared" si="1225"/>
        <v>69</v>
      </c>
      <c r="F574" s="68">
        <f t="shared" si="1225"/>
        <v>10</v>
      </c>
      <c r="G574" s="68">
        <f t="shared" si="1225"/>
        <v>59</v>
      </c>
      <c r="H574" s="69"/>
      <c r="I574" s="69">
        <f t="shared" si="1222"/>
        <v>10971000</v>
      </c>
      <c r="J574" s="55">
        <f t="shared" si="1151"/>
        <v>10971000</v>
      </c>
      <c r="K574" s="56">
        <f t="shared" si="1213"/>
        <v>0.8</v>
      </c>
      <c r="L574" s="57">
        <f t="shared" si="1209"/>
        <v>1</v>
      </c>
      <c r="M574" s="58">
        <f t="shared" si="1152"/>
        <v>8776800</v>
      </c>
      <c r="N574" s="59">
        <f t="shared" si="1153"/>
        <v>8776800</v>
      </c>
      <c r="O574" s="51">
        <f t="shared" si="1210"/>
        <v>0</v>
      </c>
      <c r="P574" s="59">
        <v>0</v>
      </c>
      <c r="Q574" s="59">
        <f t="shared" si="1154"/>
        <v>2194200</v>
      </c>
    </row>
    <row r="575" customFormat="1" ht="18" customHeight="1" spans="1:17">
      <c r="A575" s="50" t="s">
        <v>46</v>
      </c>
      <c r="B575" s="77" t="s">
        <v>35</v>
      </c>
      <c r="C575" s="78" t="s">
        <v>31</v>
      </c>
      <c r="D575" s="53" t="str">
        <f>A575&amp;C575&amp;"-"&amp;B575</f>
        <v>C07-11</v>
      </c>
      <c r="E575" s="53">
        <v>69</v>
      </c>
      <c r="F575" s="53">
        <v>10</v>
      </c>
      <c r="G575" s="53">
        <v>59</v>
      </c>
      <c r="H575" s="54">
        <f>H572+1000</f>
        <v>160000</v>
      </c>
      <c r="I575" s="54">
        <f>H575*E575</f>
        <v>11040000</v>
      </c>
      <c r="J575" s="55">
        <f t="shared" si="1151"/>
        <v>11040000</v>
      </c>
      <c r="K575" s="56">
        <f t="shared" si="1213"/>
        <v>0.95</v>
      </c>
      <c r="L575" s="57">
        <f t="shared" si="1209"/>
        <v>0.2</v>
      </c>
      <c r="M575" s="58">
        <f t="shared" si="1152"/>
        <v>10488000</v>
      </c>
      <c r="N575" s="59">
        <f t="shared" si="1153"/>
        <v>2097600</v>
      </c>
      <c r="O575" s="51">
        <f t="shared" si="1210"/>
        <v>8</v>
      </c>
      <c r="P575" s="59">
        <f t="shared" ref="P575:P579" si="1226">(M575-N575)/O575</f>
        <v>1048800</v>
      </c>
      <c r="Q575" s="59">
        <f t="shared" si="1154"/>
        <v>552000</v>
      </c>
    </row>
    <row r="576" customFormat="1" ht="18" customHeight="1" spans="1:17">
      <c r="A576" s="64" t="str">
        <f t="shared" ref="A576:G576" si="1227">A575</f>
        <v>C</v>
      </c>
      <c r="B576" s="77" t="str">
        <f t="shared" si="1227"/>
        <v>11</v>
      </c>
      <c r="C576" s="78" t="str">
        <f t="shared" si="1227"/>
        <v>07</v>
      </c>
      <c r="D576" s="65" t="str">
        <f t="shared" si="1227"/>
        <v>C07-11</v>
      </c>
      <c r="E576" s="65">
        <f t="shared" si="1227"/>
        <v>69</v>
      </c>
      <c r="F576" s="65">
        <f t="shared" si="1227"/>
        <v>10</v>
      </c>
      <c r="G576" s="65">
        <f t="shared" si="1227"/>
        <v>59</v>
      </c>
      <c r="H576" s="66"/>
      <c r="I576" s="66">
        <f t="shared" ref="I576:I580" si="1228">I575</f>
        <v>11040000</v>
      </c>
      <c r="J576" s="55">
        <f t="shared" si="1151"/>
        <v>11040000</v>
      </c>
      <c r="K576" s="56">
        <f t="shared" si="1213"/>
        <v>0.9</v>
      </c>
      <c r="L576" s="57">
        <f t="shared" si="1209"/>
        <v>0.4</v>
      </c>
      <c r="M576" s="58">
        <f t="shared" si="1152"/>
        <v>9936000</v>
      </c>
      <c r="N576" s="59">
        <f t="shared" si="1153"/>
        <v>3974400</v>
      </c>
      <c r="O576" s="51">
        <f t="shared" si="1210"/>
        <v>6</v>
      </c>
      <c r="P576" s="59">
        <f t="shared" si="1226"/>
        <v>993600</v>
      </c>
      <c r="Q576" s="59">
        <f t="shared" si="1154"/>
        <v>1104000</v>
      </c>
    </row>
    <row r="577" customFormat="1" ht="18" customHeight="1" spans="1:17">
      <c r="A577" s="67" t="str">
        <f t="shared" ref="A577:G577" si="1229">A576</f>
        <v>C</v>
      </c>
      <c r="B577" s="77" t="str">
        <f t="shared" si="1229"/>
        <v>11</v>
      </c>
      <c r="C577" s="78" t="str">
        <f t="shared" si="1229"/>
        <v>07</v>
      </c>
      <c r="D577" s="68" t="str">
        <f t="shared" si="1229"/>
        <v>C07-11</v>
      </c>
      <c r="E577" s="68">
        <f t="shared" si="1229"/>
        <v>69</v>
      </c>
      <c r="F577" s="68">
        <f t="shared" si="1229"/>
        <v>10</v>
      </c>
      <c r="G577" s="68">
        <f t="shared" si="1229"/>
        <v>59</v>
      </c>
      <c r="H577" s="69"/>
      <c r="I577" s="69">
        <f t="shared" si="1228"/>
        <v>11040000</v>
      </c>
      <c r="J577" s="55">
        <f t="shared" si="1151"/>
        <v>11040000</v>
      </c>
      <c r="K577" s="56">
        <f t="shared" si="1213"/>
        <v>0.8</v>
      </c>
      <c r="L577" s="57">
        <f t="shared" si="1209"/>
        <v>1</v>
      </c>
      <c r="M577" s="58">
        <f t="shared" si="1152"/>
        <v>8832000</v>
      </c>
      <c r="N577" s="59">
        <f t="shared" si="1153"/>
        <v>8832000</v>
      </c>
      <c r="O577" s="51">
        <f t="shared" si="1210"/>
        <v>0</v>
      </c>
      <c r="P577" s="59">
        <v>0</v>
      </c>
      <c r="Q577" s="59">
        <f t="shared" si="1154"/>
        <v>2208000</v>
      </c>
    </row>
    <row r="578" customFormat="1" ht="18" customHeight="1" spans="1:17">
      <c r="A578" s="50" t="s">
        <v>46</v>
      </c>
      <c r="B578" s="77" t="s">
        <v>36</v>
      </c>
      <c r="C578" s="78" t="s">
        <v>31</v>
      </c>
      <c r="D578" s="53" t="str">
        <f>A578&amp;C578&amp;"-"&amp;B578</f>
        <v>C07-12</v>
      </c>
      <c r="E578" s="53">
        <v>68</v>
      </c>
      <c r="F578" s="53">
        <v>10</v>
      </c>
      <c r="G578" s="53">
        <v>58</v>
      </c>
      <c r="H578" s="54">
        <f>H575+1000</f>
        <v>161000</v>
      </c>
      <c r="I578" s="54">
        <f>H578*E578</f>
        <v>10948000</v>
      </c>
      <c r="J578" s="55">
        <f t="shared" si="1151"/>
        <v>10948000</v>
      </c>
      <c r="K578" s="56">
        <f t="shared" si="1213"/>
        <v>0.95</v>
      </c>
      <c r="L578" s="57">
        <f t="shared" si="1209"/>
        <v>0.2</v>
      </c>
      <c r="M578" s="58">
        <f t="shared" si="1152"/>
        <v>10400600</v>
      </c>
      <c r="N578" s="59">
        <f t="shared" si="1153"/>
        <v>2080120</v>
      </c>
      <c r="O578" s="51">
        <f t="shared" si="1210"/>
        <v>8</v>
      </c>
      <c r="P578" s="59">
        <f t="shared" si="1226"/>
        <v>1040060</v>
      </c>
      <c r="Q578" s="59">
        <f t="shared" si="1154"/>
        <v>547400</v>
      </c>
    </row>
    <row r="579" customFormat="1" ht="18" customHeight="1" spans="1:17">
      <c r="A579" s="64" t="str">
        <f t="shared" ref="A579:G579" si="1230">A578</f>
        <v>C</v>
      </c>
      <c r="B579" s="77" t="str">
        <f t="shared" si="1230"/>
        <v>12</v>
      </c>
      <c r="C579" s="78" t="str">
        <f t="shared" si="1230"/>
        <v>07</v>
      </c>
      <c r="D579" s="65" t="str">
        <f t="shared" si="1230"/>
        <v>C07-12</v>
      </c>
      <c r="E579" s="65">
        <f t="shared" si="1230"/>
        <v>68</v>
      </c>
      <c r="F579" s="65">
        <f t="shared" si="1230"/>
        <v>10</v>
      </c>
      <c r="G579" s="65">
        <f t="shared" si="1230"/>
        <v>58</v>
      </c>
      <c r="H579" s="66"/>
      <c r="I579" s="66">
        <f t="shared" si="1228"/>
        <v>10948000</v>
      </c>
      <c r="J579" s="55">
        <f t="shared" si="1151"/>
        <v>10948000</v>
      </c>
      <c r="K579" s="56">
        <f t="shared" si="1213"/>
        <v>0.9</v>
      </c>
      <c r="L579" s="57">
        <f t="shared" si="1209"/>
        <v>0.4</v>
      </c>
      <c r="M579" s="58">
        <f t="shared" si="1152"/>
        <v>9853200</v>
      </c>
      <c r="N579" s="59">
        <f t="shared" si="1153"/>
        <v>3941280</v>
      </c>
      <c r="O579" s="51">
        <f t="shared" si="1210"/>
        <v>6</v>
      </c>
      <c r="P579" s="59">
        <f t="shared" si="1226"/>
        <v>985320</v>
      </c>
      <c r="Q579" s="59">
        <f t="shared" si="1154"/>
        <v>1094800</v>
      </c>
    </row>
    <row r="580" customFormat="1" ht="18" customHeight="1" spans="1:17">
      <c r="A580" s="67" t="str">
        <f t="shared" ref="A580:G580" si="1231">A579</f>
        <v>C</v>
      </c>
      <c r="B580" s="77" t="str">
        <f t="shared" si="1231"/>
        <v>12</v>
      </c>
      <c r="C580" s="78" t="str">
        <f t="shared" si="1231"/>
        <v>07</v>
      </c>
      <c r="D580" s="68" t="str">
        <f t="shared" si="1231"/>
        <v>C07-12</v>
      </c>
      <c r="E580" s="68">
        <f t="shared" si="1231"/>
        <v>68</v>
      </c>
      <c r="F580" s="68">
        <f t="shared" si="1231"/>
        <v>10</v>
      </c>
      <c r="G580" s="68">
        <f t="shared" si="1231"/>
        <v>58</v>
      </c>
      <c r="H580" s="69"/>
      <c r="I580" s="69">
        <f t="shared" si="1228"/>
        <v>10948000</v>
      </c>
      <c r="J580" s="55">
        <f t="shared" si="1151"/>
        <v>10948000</v>
      </c>
      <c r="K580" s="56">
        <f t="shared" si="1213"/>
        <v>0.8</v>
      </c>
      <c r="L580" s="57">
        <f t="shared" si="1209"/>
        <v>1</v>
      </c>
      <c r="M580" s="58">
        <f t="shared" si="1152"/>
        <v>8758400</v>
      </c>
      <c r="N580" s="59">
        <f t="shared" si="1153"/>
        <v>8758400</v>
      </c>
      <c r="O580" s="51">
        <f t="shared" si="1210"/>
        <v>0</v>
      </c>
      <c r="P580" s="59">
        <v>0</v>
      </c>
      <c r="Q580" s="59">
        <f t="shared" si="1154"/>
        <v>2189600</v>
      </c>
    </row>
    <row r="581" customFormat="1" ht="18" customHeight="1" spans="1:17">
      <c r="A581" s="50" t="s">
        <v>46</v>
      </c>
      <c r="B581" s="77" t="s">
        <v>37</v>
      </c>
      <c r="C581" s="78" t="s">
        <v>31</v>
      </c>
      <c r="D581" s="53" t="str">
        <f>A581&amp;C581&amp;"-"&amp;B581</f>
        <v>C07-13</v>
      </c>
      <c r="E581" s="53">
        <v>68</v>
      </c>
      <c r="F581" s="53">
        <v>10</v>
      </c>
      <c r="G581" s="53">
        <v>58</v>
      </c>
      <c r="H581" s="54">
        <f>H578+1000</f>
        <v>162000</v>
      </c>
      <c r="I581" s="54">
        <f>H581*E581</f>
        <v>11016000</v>
      </c>
      <c r="J581" s="55">
        <f t="shared" ref="J581:J604" si="1232">I581</f>
        <v>11016000</v>
      </c>
      <c r="K581" s="56">
        <f t="shared" si="1213"/>
        <v>0.95</v>
      </c>
      <c r="L581" s="57">
        <f t="shared" si="1209"/>
        <v>0.2</v>
      </c>
      <c r="M581" s="58">
        <f t="shared" ref="M581:M604" si="1233">J581*K581</f>
        <v>10465200</v>
      </c>
      <c r="N581" s="59">
        <f t="shared" ref="N581:N604" si="1234">M581*L581</f>
        <v>2093040</v>
      </c>
      <c r="O581" s="51">
        <f t="shared" si="1210"/>
        <v>8</v>
      </c>
      <c r="P581" s="59">
        <f t="shared" ref="P581:P585" si="1235">(M581-N581)/O581</f>
        <v>1046520</v>
      </c>
      <c r="Q581" s="59">
        <f t="shared" ref="Q581:Q604" si="1236">J581-M581</f>
        <v>550800</v>
      </c>
    </row>
    <row r="582" customFormat="1" ht="18" customHeight="1" spans="1:17">
      <c r="A582" s="64" t="str">
        <f t="shared" ref="A582:G582" si="1237">A581</f>
        <v>C</v>
      </c>
      <c r="B582" s="77" t="str">
        <f t="shared" si="1237"/>
        <v>13</v>
      </c>
      <c r="C582" s="78" t="str">
        <f t="shared" si="1237"/>
        <v>07</v>
      </c>
      <c r="D582" s="65" t="str">
        <f t="shared" si="1237"/>
        <v>C07-13</v>
      </c>
      <c r="E582" s="65">
        <f t="shared" si="1237"/>
        <v>68</v>
      </c>
      <c r="F582" s="65">
        <f t="shared" si="1237"/>
        <v>10</v>
      </c>
      <c r="G582" s="65">
        <f t="shared" si="1237"/>
        <v>58</v>
      </c>
      <c r="H582" s="66"/>
      <c r="I582" s="66">
        <f t="shared" ref="I582:I586" si="1238">I581</f>
        <v>11016000</v>
      </c>
      <c r="J582" s="55">
        <f t="shared" si="1232"/>
        <v>11016000</v>
      </c>
      <c r="K582" s="56">
        <f t="shared" si="1213"/>
        <v>0.9</v>
      </c>
      <c r="L582" s="57">
        <f t="shared" si="1209"/>
        <v>0.4</v>
      </c>
      <c r="M582" s="58">
        <f t="shared" si="1233"/>
        <v>9914400</v>
      </c>
      <c r="N582" s="59">
        <f t="shared" si="1234"/>
        <v>3965760</v>
      </c>
      <c r="O582" s="51">
        <f t="shared" si="1210"/>
        <v>6</v>
      </c>
      <c r="P582" s="59">
        <f t="shared" si="1235"/>
        <v>991440</v>
      </c>
      <c r="Q582" s="59">
        <f t="shared" si="1236"/>
        <v>1101600</v>
      </c>
    </row>
    <row r="583" customFormat="1" ht="18" customHeight="1" spans="1:17">
      <c r="A583" s="67" t="str">
        <f t="shared" ref="A583:G583" si="1239">A582</f>
        <v>C</v>
      </c>
      <c r="B583" s="77" t="str">
        <f t="shared" si="1239"/>
        <v>13</v>
      </c>
      <c r="C583" s="78" t="str">
        <f t="shared" si="1239"/>
        <v>07</v>
      </c>
      <c r="D583" s="68" t="str">
        <f t="shared" si="1239"/>
        <v>C07-13</v>
      </c>
      <c r="E583" s="68">
        <f t="shared" si="1239"/>
        <v>68</v>
      </c>
      <c r="F583" s="68">
        <f t="shared" si="1239"/>
        <v>10</v>
      </c>
      <c r="G583" s="68">
        <f t="shared" si="1239"/>
        <v>58</v>
      </c>
      <c r="H583" s="69"/>
      <c r="I583" s="69">
        <f t="shared" si="1238"/>
        <v>11016000</v>
      </c>
      <c r="J583" s="55">
        <f t="shared" si="1232"/>
        <v>11016000</v>
      </c>
      <c r="K583" s="56">
        <f t="shared" si="1213"/>
        <v>0.8</v>
      </c>
      <c r="L583" s="57">
        <f t="shared" si="1209"/>
        <v>1</v>
      </c>
      <c r="M583" s="58">
        <f t="shared" si="1233"/>
        <v>8812800</v>
      </c>
      <c r="N583" s="59">
        <f t="shared" si="1234"/>
        <v>8812800</v>
      </c>
      <c r="O583" s="51">
        <f t="shared" si="1210"/>
        <v>0</v>
      </c>
      <c r="P583" s="59">
        <v>0</v>
      </c>
      <c r="Q583" s="59">
        <f t="shared" si="1236"/>
        <v>2203200</v>
      </c>
    </row>
    <row r="584" customFormat="1" ht="18" customHeight="1" spans="1:17">
      <c r="A584" s="50" t="s">
        <v>46</v>
      </c>
      <c r="B584" s="77" t="s">
        <v>38</v>
      </c>
      <c r="C584" s="78" t="s">
        <v>31</v>
      </c>
      <c r="D584" s="53" t="str">
        <f>A584&amp;C584&amp;"-"&amp;B584</f>
        <v>C07-14</v>
      </c>
      <c r="E584" s="53">
        <v>68</v>
      </c>
      <c r="F584" s="53">
        <v>10</v>
      </c>
      <c r="G584" s="53">
        <v>58</v>
      </c>
      <c r="H584" s="54">
        <f>H581+1000</f>
        <v>163000</v>
      </c>
      <c r="I584" s="54">
        <f>H584*E584</f>
        <v>11084000</v>
      </c>
      <c r="J584" s="55">
        <f t="shared" si="1232"/>
        <v>11084000</v>
      </c>
      <c r="K584" s="56">
        <f t="shared" si="1213"/>
        <v>0.95</v>
      </c>
      <c r="L584" s="57">
        <f t="shared" si="1209"/>
        <v>0.2</v>
      </c>
      <c r="M584" s="58">
        <f t="shared" si="1233"/>
        <v>10529800</v>
      </c>
      <c r="N584" s="59">
        <f t="shared" si="1234"/>
        <v>2105960</v>
      </c>
      <c r="O584" s="51">
        <f t="shared" si="1210"/>
        <v>8</v>
      </c>
      <c r="P584" s="59">
        <f t="shared" si="1235"/>
        <v>1052980</v>
      </c>
      <c r="Q584" s="59">
        <f t="shared" si="1236"/>
        <v>554200</v>
      </c>
    </row>
    <row r="585" customFormat="1" ht="18" customHeight="1" spans="1:17">
      <c r="A585" s="64" t="str">
        <f t="shared" ref="A585:G585" si="1240">A584</f>
        <v>C</v>
      </c>
      <c r="B585" s="77" t="str">
        <f t="shared" si="1240"/>
        <v>14</v>
      </c>
      <c r="C585" s="78" t="str">
        <f t="shared" si="1240"/>
        <v>07</v>
      </c>
      <c r="D585" s="65" t="str">
        <f t="shared" si="1240"/>
        <v>C07-14</v>
      </c>
      <c r="E585" s="65">
        <f t="shared" si="1240"/>
        <v>68</v>
      </c>
      <c r="F585" s="65">
        <f t="shared" si="1240"/>
        <v>10</v>
      </c>
      <c r="G585" s="65">
        <f t="shared" si="1240"/>
        <v>58</v>
      </c>
      <c r="H585" s="66"/>
      <c r="I585" s="66">
        <f t="shared" si="1238"/>
        <v>11084000</v>
      </c>
      <c r="J585" s="55">
        <f t="shared" si="1232"/>
        <v>11084000</v>
      </c>
      <c r="K585" s="56">
        <f t="shared" si="1213"/>
        <v>0.9</v>
      </c>
      <c r="L585" s="57">
        <f t="shared" si="1209"/>
        <v>0.4</v>
      </c>
      <c r="M585" s="58">
        <f t="shared" si="1233"/>
        <v>9975600</v>
      </c>
      <c r="N585" s="59">
        <f t="shared" si="1234"/>
        <v>3990240</v>
      </c>
      <c r="O585" s="51">
        <f t="shared" si="1210"/>
        <v>6</v>
      </c>
      <c r="P585" s="59">
        <f t="shared" si="1235"/>
        <v>997560</v>
      </c>
      <c r="Q585" s="59">
        <f t="shared" si="1236"/>
        <v>1108400</v>
      </c>
    </row>
    <row r="586" customFormat="1" ht="18" customHeight="1" spans="1:17">
      <c r="A586" s="67" t="str">
        <f t="shared" ref="A586:G586" si="1241">A585</f>
        <v>C</v>
      </c>
      <c r="B586" s="77" t="str">
        <f t="shared" si="1241"/>
        <v>14</v>
      </c>
      <c r="C586" s="78" t="str">
        <f t="shared" si="1241"/>
        <v>07</v>
      </c>
      <c r="D586" s="68" t="str">
        <f t="shared" si="1241"/>
        <v>C07-14</v>
      </c>
      <c r="E586" s="68">
        <f t="shared" si="1241"/>
        <v>68</v>
      </c>
      <c r="F586" s="68">
        <f t="shared" si="1241"/>
        <v>10</v>
      </c>
      <c r="G586" s="68">
        <f t="shared" si="1241"/>
        <v>58</v>
      </c>
      <c r="H586" s="69"/>
      <c r="I586" s="69">
        <f t="shared" si="1238"/>
        <v>11084000</v>
      </c>
      <c r="J586" s="55">
        <f t="shared" si="1232"/>
        <v>11084000</v>
      </c>
      <c r="K586" s="56">
        <f t="shared" si="1213"/>
        <v>0.8</v>
      </c>
      <c r="L586" s="57">
        <f t="shared" si="1209"/>
        <v>1</v>
      </c>
      <c r="M586" s="58">
        <f t="shared" si="1233"/>
        <v>8867200</v>
      </c>
      <c r="N586" s="59">
        <f t="shared" si="1234"/>
        <v>8867200</v>
      </c>
      <c r="O586" s="51">
        <f t="shared" si="1210"/>
        <v>0</v>
      </c>
      <c r="P586" s="59">
        <v>0</v>
      </c>
      <c r="Q586" s="59">
        <f t="shared" si="1236"/>
        <v>2216800</v>
      </c>
    </row>
    <row r="587" customFormat="1" ht="18" customHeight="1" spans="1:17">
      <c r="A587" s="50" t="s">
        <v>46</v>
      </c>
      <c r="B587" s="77" t="s">
        <v>39</v>
      </c>
      <c r="C587" s="78" t="s">
        <v>31</v>
      </c>
      <c r="D587" s="53" t="str">
        <f>A587&amp;C587&amp;"-"&amp;B587</f>
        <v>C07-15</v>
      </c>
      <c r="E587" s="53">
        <v>67</v>
      </c>
      <c r="F587" s="53">
        <v>10</v>
      </c>
      <c r="G587" s="53">
        <v>57</v>
      </c>
      <c r="H587" s="54">
        <f>H584+1000</f>
        <v>164000</v>
      </c>
      <c r="I587" s="54">
        <f>H587*E587</f>
        <v>10988000</v>
      </c>
      <c r="J587" s="55">
        <f t="shared" si="1232"/>
        <v>10988000</v>
      </c>
      <c r="K587" s="56">
        <f t="shared" si="1213"/>
        <v>0.95</v>
      </c>
      <c r="L587" s="57">
        <f t="shared" si="1209"/>
        <v>0.2</v>
      </c>
      <c r="M587" s="58">
        <f t="shared" si="1233"/>
        <v>10438600</v>
      </c>
      <c r="N587" s="59">
        <f t="shared" si="1234"/>
        <v>2087720</v>
      </c>
      <c r="O587" s="51">
        <f t="shared" si="1210"/>
        <v>8</v>
      </c>
      <c r="P587" s="59">
        <f t="shared" ref="P587:P591" si="1242">(M587-N587)/O587</f>
        <v>1043860</v>
      </c>
      <c r="Q587" s="59">
        <f t="shared" si="1236"/>
        <v>549400</v>
      </c>
    </row>
    <row r="588" customFormat="1" ht="18" customHeight="1" spans="1:17">
      <c r="A588" s="64" t="str">
        <f t="shared" ref="A588:G588" si="1243">A587</f>
        <v>C</v>
      </c>
      <c r="B588" s="77" t="str">
        <f t="shared" si="1243"/>
        <v>15</v>
      </c>
      <c r="C588" s="78" t="str">
        <f t="shared" si="1243"/>
        <v>07</v>
      </c>
      <c r="D588" s="65" t="str">
        <f t="shared" si="1243"/>
        <v>C07-15</v>
      </c>
      <c r="E588" s="65">
        <f t="shared" si="1243"/>
        <v>67</v>
      </c>
      <c r="F588" s="65">
        <f t="shared" si="1243"/>
        <v>10</v>
      </c>
      <c r="G588" s="65">
        <f t="shared" si="1243"/>
        <v>57</v>
      </c>
      <c r="H588" s="66"/>
      <c r="I588" s="66">
        <f t="shared" ref="I588:I592" si="1244">I587</f>
        <v>10988000</v>
      </c>
      <c r="J588" s="55">
        <f t="shared" si="1232"/>
        <v>10988000</v>
      </c>
      <c r="K588" s="56">
        <f t="shared" si="1213"/>
        <v>0.9</v>
      </c>
      <c r="L588" s="57">
        <f t="shared" si="1209"/>
        <v>0.4</v>
      </c>
      <c r="M588" s="58">
        <f t="shared" si="1233"/>
        <v>9889200</v>
      </c>
      <c r="N588" s="59">
        <f t="shared" si="1234"/>
        <v>3955680</v>
      </c>
      <c r="O588" s="51">
        <f t="shared" si="1210"/>
        <v>6</v>
      </c>
      <c r="P588" s="59">
        <f t="shared" si="1242"/>
        <v>988920</v>
      </c>
      <c r="Q588" s="59">
        <f t="shared" si="1236"/>
        <v>1098800</v>
      </c>
    </row>
    <row r="589" customFormat="1" ht="18" customHeight="1" spans="1:17">
      <c r="A589" s="67" t="str">
        <f t="shared" ref="A589:G589" si="1245">A588</f>
        <v>C</v>
      </c>
      <c r="B589" s="77" t="str">
        <f t="shared" si="1245"/>
        <v>15</v>
      </c>
      <c r="C589" s="78" t="str">
        <f t="shared" si="1245"/>
        <v>07</v>
      </c>
      <c r="D589" s="68" t="str">
        <f t="shared" si="1245"/>
        <v>C07-15</v>
      </c>
      <c r="E589" s="68">
        <f t="shared" si="1245"/>
        <v>67</v>
      </c>
      <c r="F589" s="68">
        <f t="shared" si="1245"/>
        <v>10</v>
      </c>
      <c r="G589" s="68">
        <f t="shared" si="1245"/>
        <v>57</v>
      </c>
      <c r="H589" s="69"/>
      <c r="I589" s="69">
        <f t="shared" si="1244"/>
        <v>10988000</v>
      </c>
      <c r="J589" s="55">
        <f t="shared" si="1232"/>
        <v>10988000</v>
      </c>
      <c r="K589" s="56">
        <f t="shared" si="1213"/>
        <v>0.8</v>
      </c>
      <c r="L589" s="57">
        <f t="shared" si="1209"/>
        <v>1</v>
      </c>
      <c r="M589" s="58">
        <f t="shared" si="1233"/>
        <v>8790400</v>
      </c>
      <c r="N589" s="59">
        <f t="shared" si="1234"/>
        <v>8790400</v>
      </c>
      <c r="O589" s="51">
        <f t="shared" si="1210"/>
        <v>0</v>
      </c>
      <c r="P589" s="59">
        <v>0</v>
      </c>
      <c r="Q589" s="59">
        <f t="shared" si="1236"/>
        <v>2197600</v>
      </c>
    </row>
    <row r="590" customFormat="1" ht="18" customHeight="1" spans="1:17">
      <c r="A590" s="50" t="s">
        <v>46</v>
      </c>
      <c r="B590" s="77" t="s">
        <v>40</v>
      </c>
      <c r="C590" s="78" t="s">
        <v>31</v>
      </c>
      <c r="D590" s="53" t="str">
        <f>A590&amp;C590&amp;"-"&amp;B590</f>
        <v>C07-16</v>
      </c>
      <c r="E590" s="53">
        <v>67</v>
      </c>
      <c r="F590" s="53">
        <v>10</v>
      </c>
      <c r="G590" s="53">
        <v>57</v>
      </c>
      <c r="H590" s="54">
        <f>H587+1000</f>
        <v>165000</v>
      </c>
      <c r="I590" s="54">
        <f>H590*E590</f>
        <v>11055000</v>
      </c>
      <c r="J590" s="55">
        <f t="shared" si="1232"/>
        <v>11055000</v>
      </c>
      <c r="K590" s="56">
        <f t="shared" si="1213"/>
        <v>0.95</v>
      </c>
      <c r="L590" s="57">
        <f t="shared" si="1209"/>
        <v>0.2</v>
      </c>
      <c r="M590" s="58">
        <f t="shared" si="1233"/>
        <v>10502250</v>
      </c>
      <c r="N590" s="59">
        <f t="shared" si="1234"/>
        <v>2100450</v>
      </c>
      <c r="O590" s="51">
        <f t="shared" si="1210"/>
        <v>8</v>
      </c>
      <c r="P590" s="59">
        <f t="shared" si="1242"/>
        <v>1050225</v>
      </c>
      <c r="Q590" s="59">
        <f t="shared" si="1236"/>
        <v>552750</v>
      </c>
    </row>
    <row r="591" customFormat="1" ht="18" customHeight="1" spans="1:17">
      <c r="A591" s="64" t="str">
        <f t="shared" ref="A591:G591" si="1246">A590</f>
        <v>C</v>
      </c>
      <c r="B591" s="77" t="str">
        <f t="shared" si="1246"/>
        <v>16</v>
      </c>
      <c r="C591" s="78" t="str">
        <f t="shared" si="1246"/>
        <v>07</v>
      </c>
      <c r="D591" s="65" t="str">
        <f t="shared" si="1246"/>
        <v>C07-16</v>
      </c>
      <c r="E591" s="65">
        <f t="shared" si="1246"/>
        <v>67</v>
      </c>
      <c r="F591" s="65">
        <f t="shared" si="1246"/>
        <v>10</v>
      </c>
      <c r="G591" s="65">
        <f t="shared" si="1246"/>
        <v>57</v>
      </c>
      <c r="H591" s="66"/>
      <c r="I591" s="66">
        <f t="shared" si="1244"/>
        <v>11055000</v>
      </c>
      <c r="J591" s="55">
        <f t="shared" si="1232"/>
        <v>11055000</v>
      </c>
      <c r="K591" s="56">
        <f t="shared" si="1213"/>
        <v>0.9</v>
      </c>
      <c r="L591" s="57">
        <f t="shared" si="1209"/>
        <v>0.4</v>
      </c>
      <c r="M591" s="58">
        <f t="shared" si="1233"/>
        <v>9949500</v>
      </c>
      <c r="N591" s="59">
        <f t="shared" si="1234"/>
        <v>3979800</v>
      </c>
      <c r="O591" s="51">
        <f t="shared" si="1210"/>
        <v>6</v>
      </c>
      <c r="P591" s="59">
        <f t="shared" si="1242"/>
        <v>994950</v>
      </c>
      <c r="Q591" s="59">
        <f t="shared" si="1236"/>
        <v>1105500</v>
      </c>
    </row>
    <row r="592" customFormat="1" ht="18" customHeight="1" spans="1:17">
      <c r="A592" s="67" t="str">
        <f t="shared" ref="A592:G592" si="1247">A591</f>
        <v>C</v>
      </c>
      <c r="B592" s="77" t="str">
        <f t="shared" si="1247"/>
        <v>16</v>
      </c>
      <c r="C592" s="78" t="str">
        <f t="shared" si="1247"/>
        <v>07</v>
      </c>
      <c r="D592" s="68" t="str">
        <f t="shared" si="1247"/>
        <v>C07-16</v>
      </c>
      <c r="E592" s="68">
        <f t="shared" si="1247"/>
        <v>67</v>
      </c>
      <c r="F592" s="68">
        <f t="shared" si="1247"/>
        <v>10</v>
      </c>
      <c r="G592" s="68">
        <f t="shared" si="1247"/>
        <v>57</v>
      </c>
      <c r="H592" s="69"/>
      <c r="I592" s="69">
        <f t="shared" si="1244"/>
        <v>11055000</v>
      </c>
      <c r="J592" s="55">
        <f t="shared" si="1232"/>
        <v>11055000</v>
      </c>
      <c r="K592" s="56">
        <f t="shared" si="1213"/>
        <v>0.8</v>
      </c>
      <c r="L592" s="57">
        <f t="shared" si="1209"/>
        <v>1</v>
      </c>
      <c r="M592" s="58">
        <f t="shared" si="1233"/>
        <v>8844000</v>
      </c>
      <c r="N592" s="59">
        <f t="shared" si="1234"/>
        <v>8844000</v>
      </c>
      <c r="O592" s="51">
        <f t="shared" si="1210"/>
        <v>0</v>
      </c>
      <c r="P592" s="59">
        <v>0</v>
      </c>
      <c r="Q592" s="59">
        <f t="shared" si="1236"/>
        <v>2211000</v>
      </c>
    </row>
    <row r="593" customFormat="1" ht="18" customHeight="1" spans="1:17">
      <c r="A593" s="50" t="s">
        <v>46</v>
      </c>
      <c r="B593" s="77" t="s">
        <v>41</v>
      </c>
      <c r="C593" s="78" t="s">
        <v>31</v>
      </c>
      <c r="D593" s="53" t="str">
        <f>A593&amp;C593&amp;"-"&amp;B593</f>
        <v>C07-17</v>
      </c>
      <c r="E593" s="53">
        <v>66</v>
      </c>
      <c r="F593" s="53">
        <v>10</v>
      </c>
      <c r="G593" s="53">
        <v>56</v>
      </c>
      <c r="H593" s="54">
        <f>H590+1000</f>
        <v>166000</v>
      </c>
      <c r="I593" s="54">
        <f>H593*E593</f>
        <v>10956000</v>
      </c>
      <c r="J593" s="55">
        <f t="shared" si="1232"/>
        <v>10956000</v>
      </c>
      <c r="K593" s="56">
        <f t="shared" si="1213"/>
        <v>0.95</v>
      </c>
      <c r="L593" s="57">
        <f t="shared" si="1209"/>
        <v>0.2</v>
      </c>
      <c r="M593" s="58">
        <f t="shared" si="1233"/>
        <v>10408200</v>
      </c>
      <c r="N593" s="59">
        <f t="shared" si="1234"/>
        <v>2081640</v>
      </c>
      <c r="O593" s="51">
        <f t="shared" si="1210"/>
        <v>8</v>
      </c>
      <c r="P593" s="59">
        <f t="shared" ref="P593:P597" si="1248">(M593-N593)/O593</f>
        <v>1040820</v>
      </c>
      <c r="Q593" s="59">
        <f t="shared" si="1236"/>
        <v>547800</v>
      </c>
    </row>
    <row r="594" customFormat="1" ht="18" customHeight="1" spans="1:17">
      <c r="A594" s="64" t="str">
        <f t="shared" ref="A594:G594" si="1249">A593</f>
        <v>C</v>
      </c>
      <c r="B594" s="77" t="str">
        <f t="shared" si="1249"/>
        <v>17</v>
      </c>
      <c r="C594" s="78" t="str">
        <f t="shared" si="1249"/>
        <v>07</v>
      </c>
      <c r="D594" s="65" t="str">
        <f t="shared" si="1249"/>
        <v>C07-17</v>
      </c>
      <c r="E594" s="65">
        <f t="shared" si="1249"/>
        <v>66</v>
      </c>
      <c r="F594" s="65">
        <f t="shared" si="1249"/>
        <v>10</v>
      </c>
      <c r="G594" s="65">
        <f t="shared" si="1249"/>
        <v>56</v>
      </c>
      <c r="H594" s="66"/>
      <c r="I594" s="66">
        <f t="shared" ref="I594:I598" si="1250">I593</f>
        <v>10956000</v>
      </c>
      <c r="J594" s="55">
        <f t="shared" si="1232"/>
        <v>10956000</v>
      </c>
      <c r="K594" s="56">
        <f t="shared" si="1213"/>
        <v>0.9</v>
      </c>
      <c r="L594" s="57">
        <f t="shared" si="1209"/>
        <v>0.4</v>
      </c>
      <c r="M594" s="58">
        <f t="shared" si="1233"/>
        <v>9860400</v>
      </c>
      <c r="N594" s="59">
        <f t="shared" si="1234"/>
        <v>3944160</v>
      </c>
      <c r="O594" s="51">
        <f t="shared" si="1210"/>
        <v>6</v>
      </c>
      <c r="P594" s="59">
        <f t="shared" si="1248"/>
        <v>986040</v>
      </c>
      <c r="Q594" s="59">
        <f t="shared" si="1236"/>
        <v>1095600</v>
      </c>
    </row>
    <row r="595" customFormat="1" ht="18" customHeight="1" spans="1:17">
      <c r="A595" s="67" t="str">
        <f t="shared" ref="A595:G595" si="1251">A594</f>
        <v>C</v>
      </c>
      <c r="B595" s="77" t="str">
        <f t="shared" si="1251"/>
        <v>17</v>
      </c>
      <c r="C595" s="78" t="str">
        <f t="shared" si="1251"/>
        <v>07</v>
      </c>
      <c r="D595" s="68" t="str">
        <f t="shared" si="1251"/>
        <v>C07-17</v>
      </c>
      <c r="E595" s="68">
        <f t="shared" si="1251"/>
        <v>66</v>
      </c>
      <c r="F595" s="68">
        <f t="shared" si="1251"/>
        <v>10</v>
      </c>
      <c r="G595" s="68">
        <f t="shared" si="1251"/>
        <v>56</v>
      </c>
      <c r="H595" s="69"/>
      <c r="I595" s="69">
        <f t="shared" si="1250"/>
        <v>10956000</v>
      </c>
      <c r="J595" s="55">
        <f t="shared" si="1232"/>
        <v>10956000</v>
      </c>
      <c r="K595" s="56">
        <f t="shared" si="1213"/>
        <v>0.8</v>
      </c>
      <c r="L595" s="57">
        <f t="shared" si="1209"/>
        <v>1</v>
      </c>
      <c r="M595" s="58">
        <f t="shared" si="1233"/>
        <v>8764800</v>
      </c>
      <c r="N595" s="59">
        <f t="shared" si="1234"/>
        <v>8764800</v>
      </c>
      <c r="O595" s="51">
        <f t="shared" si="1210"/>
        <v>0</v>
      </c>
      <c r="P595" s="59">
        <v>0</v>
      </c>
      <c r="Q595" s="59">
        <f t="shared" si="1236"/>
        <v>2191200</v>
      </c>
    </row>
    <row r="596" customFormat="1" ht="18" customHeight="1" spans="1:17">
      <c r="A596" s="50" t="s">
        <v>46</v>
      </c>
      <c r="B596" s="77" t="s">
        <v>42</v>
      </c>
      <c r="C596" s="78" t="s">
        <v>31</v>
      </c>
      <c r="D596" s="53" t="str">
        <f>A596&amp;C596&amp;"-"&amp;B596</f>
        <v>C07-18</v>
      </c>
      <c r="E596" s="53">
        <v>65</v>
      </c>
      <c r="F596" s="53">
        <v>10</v>
      </c>
      <c r="G596" s="53">
        <v>55</v>
      </c>
      <c r="H596" s="54">
        <f>H593+1000</f>
        <v>167000</v>
      </c>
      <c r="I596" s="54">
        <f>H596*E596</f>
        <v>10855000</v>
      </c>
      <c r="J596" s="55">
        <f t="shared" si="1232"/>
        <v>10855000</v>
      </c>
      <c r="K596" s="56">
        <f t="shared" si="1213"/>
        <v>0.95</v>
      </c>
      <c r="L596" s="57">
        <f t="shared" si="1209"/>
        <v>0.2</v>
      </c>
      <c r="M596" s="58">
        <f t="shared" si="1233"/>
        <v>10312250</v>
      </c>
      <c r="N596" s="59">
        <f t="shared" si="1234"/>
        <v>2062450</v>
      </c>
      <c r="O596" s="51">
        <f t="shared" si="1210"/>
        <v>8</v>
      </c>
      <c r="P596" s="59">
        <f t="shared" si="1248"/>
        <v>1031225</v>
      </c>
      <c r="Q596" s="59">
        <f t="shared" si="1236"/>
        <v>542750</v>
      </c>
    </row>
    <row r="597" customFormat="1" ht="18" customHeight="1" spans="1:17">
      <c r="A597" s="64" t="str">
        <f t="shared" ref="A597:G597" si="1252">A596</f>
        <v>C</v>
      </c>
      <c r="B597" s="77" t="str">
        <f t="shared" si="1252"/>
        <v>18</v>
      </c>
      <c r="C597" s="78" t="str">
        <f t="shared" si="1252"/>
        <v>07</v>
      </c>
      <c r="D597" s="65" t="str">
        <f t="shared" si="1252"/>
        <v>C07-18</v>
      </c>
      <c r="E597" s="65">
        <f t="shared" si="1252"/>
        <v>65</v>
      </c>
      <c r="F597" s="65">
        <f t="shared" si="1252"/>
        <v>10</v>
      </c>
      <c r="G597" s="65">
        <f t="shared" si="1252"/>
        <v>55</v>
      </c>
      <c r="H597" s="66"/>
      <c r="I597" s="66">
        <f t="shared" si="1250"/>
        <v>10855000</v>
      </c>
      <c r="J597" s="55">
        <f t="shared" si="1232"/>
        <v>10855000</v>
      </c>
      <c r="K597" s="56">
        <f t="shared" si="1213"/>
        <v>0.9</v>
      </c>
      <c r="L597" s="57">
        <f t="shared" si="1209"/>
        <v>0.4</v>
      </c>
      <c r="M597" s="58">
        <f t="shared" si="1233"/>
        <v>9769500</v>
      </c>
      <c r="N597" s="59">
        <f t="shared" si="1234"/>
        <v>3907800</v>
      </c>
      <c r="O597" s="51">
        <f t="shared" si="1210"/>
        <v>6</v>
      </c>
      <c r="P597" s="59">
        <f t="shared" si="1248"/>
        <v>976950</v>
      </c>
      <c r="Q597" s="59">
        <f t="shared" si="1236"/>
        <v>1085500</v>
      </c>
    </row>
    <row r="598" customFormat="1" ht="18" customHeight="1" spans="1:17">
      <c r="A598" s="67" t="str">
        <f t="shared" ref="A598:G598" si="1253">A597</f>
        <v>C</v>
      </c>
      <c r="B598" s="77" t="str">
        <f t="shared" si="1253"/>
        <v>18</v>
      </c>
      <c r="C598" s="78" t="str">
        <f t="shared" si="1253"/>
        <v>07</v>
      </c>
      <c r="D598" s="68" t="str">
        <f t="shared" si="1253"/>
        <v>C07-18</v>
      </c>
      <c r="E598" s="68">
        <f t="shared" si="1253"/>
        <v>65</v>
      </c>
      <c r="F598" s="68">
        <f t="shared" si="1253"/>
        <v>10</v>
      </c>
      <c r="G598" s="68">
        <f t="shared" si="1253"/>
        <v>55</v>
      </c>
      <c r="H598" s="69"/>
      <c r="I598" s="69">
        <f t="shared" si="1250"/>
        <v>10855000</v>
      </c>
      <c r="J598" s="55">
        <f t="shared" si="1232"/>
        <v>10855000</v>
      </c>
      <c r="K598" s="56">
        <f t="shared" si="1213"/>
        <v>0.8</v>
      </c>
      <c r="L598" s="57">
        <f t="shared" si="1209"/>
        <v>1</v>
      </c>
      <c r="M598" s="58">
        <f t="shared" si="1233"/>
        <v>8684000</v>
      </c>
      <c r="N598" s="59">
        <f t="shared" si="1234"/>
        <v>8684000</v>
      </c>
      <c r="O598" s="51">
        <f t="shared" si="1210"/>
        <v>0</v>
      </c>
      <c r="P598" s="59">
        <v>0</v>
      </c>
      <c r="Q598" s="59">
        <f t="shared" si="1236"/>
        <v>2171000</v>
      </c>
    </row>
    <row r="599" customFormat="1" ht="18" customHeight="1" spans="1:17">
      <c r="A599" s="50" t="s">
        <v>46</v>
      </c>
      <c r="B599" s="77" t="s">
        <v>43</v>
      </c>
      <c r="C599" s="78" t="s">
        <v>31</v>
      </c>
      <c r="D599" s="53" t="str">
        <f t="shared" ref="D599:D604" si="1254">A599&amp;C599&amp;"-"&amp;B599</f>
        <v>C07-19</v>
      </c>
      <c r="E599" s="53">
        <v>64</v>
      </c>
      <c r="F599" s="53">
        <v>10</v>
      </c>
      <c r="G599" s="53">
        <v>54</v>
      </c>
      <c r="H599" s="54">
        <f>H596+1000</f>
        <v>168000</v>
      </c>
      <c r="I599" s="54">
        <f>H599*E599</f>
        <v>10752000</v>
      </c>
      <c r="J599" s="55">
        <f t="shared" si="1232"/>
        <v>10752000</v>
      </c>
      <c r="K599" s="56">
        <f t="shared" si="1213"/>
        <v>0.95</v>
      </c>
      <c r="L599" s="57">
        <f t="shared" si="1209"/>
        <v>0.2</v>
      </c>
      <c r="M599" s="58">
        <f t="shared" si="1233"/>
        <v>10214400</v>
      </c>
      <c r="N599" s="59">
        <f t="shared" si="1234"/>
        <v>2042880</v>
      </c>
      <c r="O599" s="51">
        <f t="shared" si="1210"/>
        <v>8</v>
      </c>
      <c r="P599" s="59">
        <f t="shared" ref="P599:P603" si="1255">(M599-N599)/O599</f>
        <v>1021440</v>
      </c>
      <c r="Q599" s="59">
        <f t="shared" si="1236"/>
        <v>537600</v>
      </c>
    </row>
    <row r="600" customFormat="1" ht="18" customHeight="1" spans="1:17">
      <c r="A600" s="64" t="str">
        <f t="shared" ref="A600:G600" si="1256">A599</f>
        <v>C</v>
      </c>
      <c r="B600" s="77" t="str">
        <f t="shared" si="1256"/>
        <v>19</v>
      </c>
      <c r="C600" s="78" t="str">
        <f t="shared" si="1256"/>
        <v>07</v>
      </c>
      <c r="D600" s="65" t="str">
        <f t="shared" si="1256"/>
        <v>C07-19</v>
      </c>
      <c r="E600" s="65">
        <f t="shared" si="1256"/>
        <v>64</v>
      </c>
      <c r="F600" s="65">
        <f t="shared" si="1256"/>
        <v>10</v>
      </c>
      <c r="G600" s="65">
        <f t="shared" si="1256"/>
        <v>54</v>
      </c>
      <c r="H600" s="66"/>
      <c r="I600" s="66">
        <f t="shared" ref="I600:I604" si="1257">I599</f>
        <v>10752000</v>
      </c>
      <c r="J600" s="55">
        <f t="shared" si="1232"/>
        <v>10752000</v>
      </c>
      <c r="K600" s="56">
        <f t="shared" si="1213"/>
        <v>0.9</v>
      </c>
      <c r="L600" s="57">
        <f t="shared" si="1209"/>
        <v>0.4</v>
      </c>
      <c r="M600" s="58">
        <f t="shared" si="1233"/>
        <v>9676800</v>
      </c>
      <c r="N600" s="59">
        <f t="shared" si="1234"/>
        <v>3870720</v>
      </c>
      <c r="O600" s="51">
        <f t="shared" si="1210"/>
        <v>6</v>
      </c>
      <c r="P600" s="59">
        <f t="shared" si="1255"/>
        <v>967680</v>
      </c>
      <c r="Q600" s="59">
        <f t="shared" si="1236"/>
        <v>1075200</v>
      </c>
    </row>
    <row r="601" customFormat="1" ht="18" customHeight="1" spans="1:17">
      <c r="A601" s="67" t="str">
        <f t="shared" ref="A601:G601" si="1258">A600</f>
        <v>C</v>
      </c>
      <c r="B601" s="77" t="str">
        <f t="shared" si="1258"/>
        <v>19</v>
      </c>
      <c r="C601" s="78" t="str">
        <f t="shared" si="1258"/>
        <v>07</v>
      </c>
      <c r="D601" s="68" t="str">
        <f t="shared" si="1258"/>
        <v>C07-19</v>
      </c>
      <c r="E601" s="68">
        <f t="shared" si="1258"/>
        <v>64</v>
      </c>
      <c r="F601" s="68">
        <f t="shared" si="1258"/>
        <v>10</v>
      </c>
      <c r="G601" s="68">
        <f t="shared" si="1258"/>
        <v>54</v>
      </c>
      <c r="H601" s="69"/>
      <c r="I601" s="69">
        <f t="shared" si="1257"/>
        <v>10752000</v>
      </c>
      <c r="J601" s="55">
        <f t="shared" si="1232"/>
        <v>10752000</v>
      </c>
      <c r="K601" s="56">
        <f t="shared" si="1213"/>
        <v>0.8</v>
      </c>
      <c r="L601" s="57">
        <f t="shared" si="1209"/>
        <v>1</v>
      </c>
      <c r="M601" s="58">
        <f t="shared" si="1233"/>
        <v>8601600</v>
      </c>
      <c r="N601" s="59">
        <f t="shared" si="1234"/>
        <v>8601600</v>
      </c>
      <c r="O601" s="51">
        <f t="shared" si="1210"/>
        <v>0</v>
      </c>
      <c r="P601" s="59">
        <v>0</v>
      </c>
      <c r="Q601" s="59">
        <f t="shared" si="1236"/>
        <v>2150400</v>
      </c>
    </row>
    <row r="602" customFormat="1" ht="18" customHeight="1" spans="1:17">
      <c r="A602" s="50" t="s">
        <v>46</v>
      </c>
      <c r="B602" s="77" t="s">
        <v>44</v>
      </c>
      <c r="C602" s="78" t="s">
        <v>31</v>
      </c>
      <c r="D602" s="53" t="str">
        <f t="shared" si="1254"/>
        <v>C07-20</v>
      </c>
      <c r="E602" s="53">
        <v>63</v>
      </c>
      <c r="F602" s="53">
        <v>10</v>
      </c>
      <c r="G602" s="53">
        <v>53</v>
      </c>
      <c r="H602" s="54">
        <f>H599+1000</f>
        <v>169000</v>
      </c>
      <c r="I602" s="54">
        <f>H602*E602</f>
        <v>10647000</v>
      </c>
      <c r="J602" s="55">
        <f t="shared" si="1232"/>
        <v>10647000</v>
      </c>
      <c r="K602" s="56">
        <f t="shared" si="1213"/>
        <v>0.95</v>
      </c>
      <c r="L602" s="57">
        <f t="shared" si="1209"/>
        <v>0.2</v>
      </c>
      <c r="M602" s="58">
        <f t="shared" si="1233"/>
        <v>10114650</v>
      </c>
      <c r="N602" s="59">
        <f t="shared" si="1234"/>
        <v>2022930</v>
      </c>
      <c r="O602" s="51">
        <f t="shared" si="1210"/>
        <v>8</v>
      </c>
      <c r="P602" s="59">
        <f t="shared" si="1255"/>
        <v>1011465</v>
      </c>
      <c r="Q602" s="59">
        <f t="shared" si="1236"/>
        <v>532350</v>
      </c>
    </row>
    <row r="603" customFormat="1" ht="18" customHeight="1" spans="1:17">
      <c r="A603" s="64" t="s">
        <v>46</v>
      </c>
      <c r="B603" s="77" t="s">
        <v>44</v>
      </c>
      <c r="C603" s="78" t="s">
        <v>31</v>
      </c>
      <c r="D603" s="65" t="str">
        <f t="shared" si="1254"/>
        <v>C07-20</v>
      </c>
      <c r="E603" s="65">
        <v>63</v>
      </c>
      <c r="F603" s="65">
        <v>10</v>
      </c>
      <c r="G603" s="65">
        <v>53</v>
      </c>
      <c r="H603" s="66"/>
      <c r="I603" s="66">
        <f t="shared" si="1257"/>
        <v>10647000</v>
      </c>
      <c r="J603" s="55">
        <f t="shared" si="1232"/>
        <v>10647000</v>
      </c>
      <c r="K603" s="56">
        <f t="shared" si="1213"/>
        <v>0.9</v>
      </c>
      <c r="L603" s="57">
        <f t="shared" si="1209"/>
        <v>0.4</v>
      </c>
      <c r="M603" s="58">
        <f t="shared" si="1233"/>
        <v>9582300</v>
      </c>
      <c r="N603" s="59">
        <f t="shared" si="1234"/>
        <v>3832920</v>
      </c>
      <c r="O603" s="51">
        <f t="shared" si="1210"/>
        <v>6</v>
      </c>
      <c r="P603" s="59">
        <f t="shared" si="1255"/>
        <v>958230</v>
      </c>
      <c r="Q603" s="59">
        <f t="shared" si="1236"/>
        <v>1064700</v>
      </c>
    </row>
    <row r="604" customFormat="1" ht="18" customHeight="1" spans="1:17">
      <c r="A604" s="67" t="s">
        <v>46</v>
      </c>
      <c r="B604" s="77" t="s">
        <v>44</v>
      </c>
      <c r="C604" s="78" t="s">
        <v>31</v>
      </c>
      <c r="D604" s="68" t="str">
        <f t="shared" si="1254"/>
        <v>C07-20</v>
      </c>
      <c r="E604" s="68">
        <v>63</v>
      </c>
      <c r="F604" s="68">
        <v>10</v>
      </c>
      <c r="G604" s="68">
        <v>53</v>
      </c>
      <c r="H604" s="69"/>
      <c r="I604" s="69">
        <f t="shared" si="1257"/>
        <v>10647000</v>
      </c>
      <c r="J604" s="55">
        <f t="shared" si="1232"/>
        <v>10647000</v>
      </c>
      <c r="K604" s="56">
        <f t="shared" si="1213"/>
        <v>0.8</v>
      </c>
      <c r="L604" s="57">
        <f t="shared" si="1209"/>
        <v>1</v>
      </c>
      <c r="M604" s="58">
        <f t="shared" si="1233"/>
        <v>8517600</v>
      </c>
      <c r="N604" s="59">
        <f t="shared" si="1234"/>
        <v>8517600</v>
      </c>
      <c r="O604" s="51">
        <f t="shared" si="1210"/>
        <v>0</v>
      </c>
      <c r="P604" s="59">
        <v>0</v>
      </c>
      <c r="Q604" s="59">
        <f t="shared" si="1236"/>
        <v>2129400</v>
      </c>
    </row>
  </sheetData>
  <mergeCells count="2810">
    <mergeCell ref="A1:AQ1"/>
    <mergeCell ref="A3:Q3"/>
    <mergeCell ref="R3:AH3"/>
    <mergeCell ref="AI3:AY3"/>
    <mergeCell ref="O4:P4"/>
    <mergeCell ref="AF4:AG4"/>
    <mergeCell ref="AW4:AX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4"/>
    <mergeCell ref="A125:A127"/>
    <mergeCell ref="A128:A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7:A259"/>
    <mergeCell ref="A260:A262"/>
    <mergeCell ref="A263:A265"/>
    <mergeCell ref="A266:A268"/>
    <mergeCell ref="A269:A271"/>
    <mergeCell ref="A272:A274"/>
    <mergeCell ref="A275:A277"/>
    <mergeCell ref="A278:A280"/>
    <mergeCell ref="A281:A283"/>
    <mergeCell ref="A284:A286"/>
    <mergeCell ref="A287:A289"/>
    <mergeCell ref="A290:A292"/>
    <mergeCell ref="A293:A295"/>
    <mergeCell ref="A296:A298"/>
    <mergeCell ref="A299:A301"/>
    <mergeCell ref="A302:A304"/>
    <mergeCell ref="A305:A307"/>
    <mergeCell ref="A308:A310"/>
    <mergeCell ref="A311:A313"/>
    <mergeCell ref="A314:A316"/>
    <mergeCell ref="A317:A319"/>
    <mergeCell ref="A320:A322"/>
    <mergeCell ref="A323:A325"/>
    <mergeCell ref="A326:A328"/>
    <mergeCell ref="A329:A331"/>
    <mergeCell ref="A332:A334"/>
    <mergeCell ref="A335:A337"/>
    <mergeCell ref="A338:A340"/>
    <mergeCell ref="A341:A343"/>
    <mergeCell ref="A344:A346"/>
    <mergeCell ref="A347:A349"/>
    <mergeCell ref="A350:A352"/>
    <mergeCell ref="A353:A355"/>
    <mergeCell ref="A356:A358"/>
    <mergeCell ref="A359:A361"/>
    <mergeCell ref="A362:A364"/>
    <mergeCell ref="A365:A367"/>
    <mergeCell ref="A368:A370"/>
    <mergeCell ref="A371:A373"/>
    <mergeCell ref="A374:A376"/>
    <mergeCell ref="A377:A379"/>
    <mergeCell ref="A380:A382"/>
    <mergeCell ref="A383:A385"/>
    <mergeCell ref="A386:A388"/>
    <mergeCell ref="A389:A391"/>
    <mergeCell ref="A392:A394"/>
    <mergeCell ref="A395:A397"/>
    <mergeCell ref="A398:A400"/>
    <mergeCell ref="A401:A403"/>
    <mergeCell ref="A404:A406"/>
    <mergeCell ref="A407:A409"/>
    <mergeCell ref="A410:A412"/>
    <mergeCell ref="A413:A415"/>
    <mergeCell ref="A416:A418"/>
    <mergeCell ref="A419:A421"/>
    <mergeCell ref="A422:A424"/>
    <mergeCell ref="A425:A427"/>
    <mergeCell ref="A428:A430"/>
    <mergeCell ref="A431:A433"/>
    <mergeCell ref="A434:A436"/>
    <mergeCell ref="A437:A439"/>
    <mergeCell ref="A440:A442"/>
    <mergeCell ref="A443:A445"/>
    <mergeCell ref="A446:A448"/>
    <mergeCell ref="A449:A451"/>
    <mergeCell ref="A452:A454"/>
    <mergeCell ref="A455:A457"/>
    <mergeCell ref="A458:A460"/>
    <mergeCell ref="A461:A463"/>
    <mergeCell ref="A464:A466"/>
    <mergeCell ref="A467:A469"/>
    <mergeCell ref="A470:A472"/>
    <mergeCell ref="A473:A475"/>
    <mergeCell ref="A476:A478"/>
    <mergeCell ref="A479:A481"/>
    <mergeCell ref="A482:A484"/>
    <mergeCell ref="A485:A487"/>
    <mergeCell ref="A488:A490"/>
    <mergeCell ref="A491:A493"/>
    <mergeCell ref="A494:A496"/>
    <mergeCell ref="A497:A499"/>
    <mergeCell ref="A500:A502"/>
    <mergeCell ref="A503:A505"/>
    <mergeCell ref="A506:A508"/>
    <mergeCell ref="A509:A511"/>
    <mergeCell ref="A512:A514"/>
    <mergeCell ref="A515:A517"/>
    <mergeCell ref="A518:A520"/>
    <mergeCell ref="A521:A523"/>
    <mergeCell ref="A524:A526"/>
    <mergeCell ref="A527:A529"/>
    <mergeCell ref="A530:A532"/>
    <mergeCell ref="A533:A535"/>
    <mergeCell ref="A536:A538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93:A595"/>
    <mergeCell ref="A596:A598"/>
    <mergeCell ref="A599:A601"/>
    <mergeCell ref="A602:A604"/>
    <mergeCell ref="C5:C7"/>
    <mergeCell ref="C8:C10"/>
    <mergeCell ref="C11:C13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137:D139"/>
    <mergeCell ref="D140:D142"/>
    <mergeCell ref="D143:D145"/>
    <mergeCell ref="D146:D148"/>
    <mergeCell ref="D149:D151"/>
    <mergeCell ref="D152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4"/>
    <mergeCell ref="D185:D187"/>
    <mergeCell ref="D188:D190"/>
    <mergeCell ref="D191:D193"/>
    <mergeCell ref="D194:D196"/>
    <mergeCell ref="D197:D199"/>
    <mergeCell ref="D200:D202"/>
    <mergeCell ref="D203:D205"/>
    <mergeCell ref="D206:D208"/>
    <mergeCell ref="D209:D211"/>
    <mergeCell ref="D212:D214"/>
    <mergeCell ref="D215:D217"/>
    <mergeCell ref="D218:D220"/>
    <mergeCell ref="D221:D223"/>
    <mergeCell ref="D224:D226"/>
    <mergeCell ref="D227:D229"/>
    <mergeCell ref="D230:D232"/>
    <mergeCell ref="D233:D235"/>
    <mergeCell ref="D236:D238"/>
    <mergeCell ref="D239:D241"/>
    <mergeCell ref="D242:D244"/>
    <mergeCell ref="D245:D247"/>
    <mergeCell ref="D248:D250"/>
    <mergeCell ref="D251:D253"/>
    <mergeCell ref="D254:D256"/>
    <mergeCell ref="D257:D259"/>
    <mergeCell ref="D260:D262"/>
    <mergeCell ref="D263:D265"/>
    <mergeCell ref="D266:D268"/>
    <mergeCell ref="D269:D271"/>
    <mergeCell ref="D272:D274"/>
    <mergeCell ref="D275:D277"/>
    <mergeCell ref="D278:D280"/>
    <mergeCell ref="D281:D283"/>
    <mergeCell ref="D284:D286"/>
    <mergeCell ref="D287:D289"/>
    <mergeCell ref="D290:D292"/>
    <mergeCell ref="D293:D295"/>
    <mergeCell ref="D296:D298"/>
    <mergeCell ref="D299:D301"/>
    <mergeCell ref="D302:D304"/>
    <mergeCell ref="D305:D307"/>
    <mergeCell ref="D308:D310"/>
    <mergeCell ref="D311:D313"/>
    <mergeCell ref="D314:D316"/>
    <mergeCell ref="D317:D319"/>
    <mergeCell ref="D320:D322"/>
    <mergeCell ref="D323:D325"/>
    <mergeCell ref="D326:D328"/>
    <mergeCell ref="D329:D331"/>
    <mergeCell ref="D332:D334"/>
    <mergeCell ref="D335:D337"/>
    <mergeCell ref="D338:D340"/>
    <mergeCell ref="D341:D343"/>
    <mergeCell ref="D344:D346"/>
    <mergeCell ref="D347:D349"/>
    <mergeCell ref="D350:D352"/>
    <mergeCell ref="D353:D355"/>
    <mergeCell ref="D356:D358"/>
    <mergeCell ref="D359:D361"/>
    <mergeCell ref="D362:D364"/>
    <mergeCell ref="D365:D367"/>
    <mergeCell ref="D368:D370"/>
    <mergeCell ref="D371:D373"/>
    <mergeCell ref="D374:D376"/>
    <mergeCell ref="D377:D379"/>
    <mergeCell ref="D380:D382"/>
    <mergeCell ref="D383:D385"/>
    <mergeCell ref="D386:D388"/>
    <mergeCell ref="D389:D391"/>
    <mergeCell ref="D392:D394"/>
    <mergeCell ref="D395:D397"/>
    <mergeCell ref="D398:D400"/>
    <mergeCell ref="D401:D403"/>
    <mergeCell ref="D404:D406"/>
    <mergeCell ref="D407:D409"/>
    <mergeCell ref="D410:D412"/>
    <mergeCell ref="D413:D415"/>
    <mergeCell ref="D416:D418"/>
    <mergeCell ref="D419:D421"/>
    <mergeCell ref="D422:D424"/>
    <mergeCell ref="D425:D427"/>
    <mergeCell ref="D428:D430"/>
    <mergeCell ref="D431:D433"/>
    <mergeCell ref="D434:D436"/>
    <mergeCell ref="D437:D439"/>
    <mergeCell ref="D440:D442"/>
    <mergeCell ref="D443:D445"/>
    <mergeCell ref="D446:D448"/>
    <mergeCell ref="D449:D451"/>
    <mergeCell ref="D452:D454"/>
    <mergeCell ref="D455:D457"/>
    <mergeCell ref="D458:D460"/>
    <mergeCell ref="D461:D463"/>
    <mergeCell ref="D464:D466"/>
    <mergeCell ref="D467:D469"/>
    <mergeCell ref="D470:D472"/>
    <mergeCell ref="D473:D475"/>
    <mergeCell ref="D476:D478"/>
    <mergeCell ref="D479:D481"/>
    <mergeCell ref="D482:D484"/>
    <mergeCell ref="D485:D487"/>
    <mergeCell ref="D488:D490"/>
    <mergeCell ref="D491:D493"/>
    <mergeCell ref="D494:D496"/>
    <mergeCell ref="D497:D499"/>
    <mergeCell ref="D500:D502"/>
    <mergeCell ref="D503:D505"/>
    <mergeCell ref="D506:D508"/>
    <mergeCell ref="D509:D511"/>
    <mergeCell ref="D512:D514"/>
    <mergeCell ref="D515:D517"/>
    <mergeCell ref="D518:D520"/>
    <mergeCell ref="D521:D523"/>
    <mergeCell ref="D524:D526"/>
    <mergeCell ref="D527:D529"/>
    <mergeCell ref="D530:D532"/>
    <mergeCell ref="D533:D535"/>
    <mergeCell ref="D536:D538"/>
    <mergeCell ref="D539:D541"/>
    <mergeCell ref="D542:D544"/>
    <mergeCell ref="D545:D547"/>
    <mergeCell ref="D548:D550"/>
    <mergeCell ref="D551:D553"/>
    <mergeCell ref="D554:D556"/>
    <mergeCell ref="D557:D559"/>
    <mergeCell ref="D560:D562"/>
    <mergeCell ref="D563:D565"/>
    <mergeCell ref="D566:D568"/>
    <mergeCell ref="D569:D571"/>
    <mergeCell ref="D572:D574"/>
    <mergeCell ref="D575:D577"/>
    <mergeCell ref="D578:D580"/>
    <mergeCell ref="D581:D583"/>
    <mergeCell ref="D584:D586"/>
    <mergeCell ref="D587:D589"/>
    <mergeCell ref="D590:D592"/>
    <mergeCell ref="D593:D595"/>
    <mergeCell ref="D596:D598"/>
    <mergeCell ref="D599:D601"/>
    <mergeCell ref="D602:D604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7:E139"/>
    <mergeCell ref="E140:E142"/>
    <mergeCell ref="E143:E145"/>
    <mergeCell ref="E146:E148"/>
    <mergeCell ref="E149:E151"/>
    <mergeCell ref="E152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4"/>
    <mergeCell ref="E185:E187"/>
    <mergeCell ref="E188:E190"/>
    <mergeCell ref="E191:E193"/>
    <mergeCell ref="E194:E196"/>
    <mergeCell ref="E197:E199"/>
    <mergeCell ref="E200:E202"/>
    <mergeCell ref="E203:E205"/>
    <mergeCell ref="E206:E208"/>
    <mergeCell ref="E209:E211"/>
    <mergeCell ref="E212:E214"/>
    <mergeCell ref="E215:E217"/>
    <mergeCell ref="E218:E220"/>
    <mergeCell ref="E221:E223"/>
    <mergeCell ref="E224:E226"/>
    <mergeCell ref="E227:E229"/>
    <mergeCell ref="E230:E232"/>
    <mergeCell ref="E233:E235"/>
    <mergeCell ref="E236:E238"/>
    <mergeCell ref="E239:E241"/>
    <mergeCell ref="E242:E244"/>
    <mergeCell ref="E245:E247"/>
    <mergeCell ref="E248:E250"/>
    <mergeCell ref="E251:E253"/>
    <mergeCell ref="E254:E256"/>
    <mergeCell ref="E257:E259"/>
    <mergeCell ref="E260:E262"/>
    <mergeCell ref="E263:E265"/>
    <mergeCell ref="E266:E268"/>
    <mergeCell ref="E269:E271"/>
    <mergeCell ref="E272:E274"/>
    <mergeCell ref="E275:E277"/>
    <mergeCell ref="E278:E280"/>
    <mergeCell ref="E281:E283"/>
    <mergeCell ref="E284:E286"/>
    <mergeCell ref="E287:E289"/>
    <mergeCell ref="E290:E292"/>
    <mergeCell ref="E293:E295"/>
    <mergeCell ref="E296:E298"/>
    <mergeCell ref="E299:E301"/>
    <mergeCell ref="E302:E304"/>
    <mergeCell ref="E305:E307"/>
    <mergeCell ref="E308:E310"/>
    <mergeCell ref="E311:E313"/>
    <mergeCell ref="E314:E316"/>
    <mergeCell ref="E317:E319"/>
    <mergeCell ref="E320:E322"/>
    <mergeCell ref="E323:E325"/>
    <mergeCell ref="E326:E328"/>
    <mergeCell ref="E329:E331"/>
    <mergeCell ref="E332:E334"/>
    <mergeCell ref="E335:E337"/>
    <mergeCell ref="E338:E340"/>
    <mergeCell ref="E341:E343"/>
    <mergeCell ref="E344:E346"/>
    <mergeCell ref="E347:E349"/>
    <mergeCell ref="E350:E352"/>
    <mergeCell ref="E353:E355"/>
    <mergeCell ref="E356:E358"/>
    <mergeCell ref="E359:E361"/>
    <mergeCell ref="E362:E364"/>
    <mergeCell ref="E365:E367"/>
    <mergeCell ref="E368:E370"/>
    <mergeCell ref="E371:E373"/>
    <mergeCell ref="E374:E376"/>
    <mergeCell ref="E377:E379"/>
    <mergeCell ref="E380:E382"/>
    <mergeCell ref="E383:E385"/>
    <mergeCell ref="E386:E388"/>
    <mergeCell ref="E389:E391"/>
    <mergeCell ref="E392:E394"/>
    <mergeCell ref="E395:E397"/>
    <mergeCell ref="E398:E400"/>
    <mergeCell ref="E401:E403"/>
    <mergeCell ref="E404:E406"/>
    <mergeCell ref="E407:E409"/>
    <mergeCell ref="E410:E412"/>
    <mergeCell ref="E413:E415"/>
    <mergeCell ref="E416:E418"/>
    <mergeCell ref="E419:E421"/>
    <mergeCell ref="E422:E424"/>
    <mergeCell ref="E425:E427"/>
    <mergeCell ref="E428:E430"/>
    <mergeCell ref="E431:E433"/>
    <mergeCell ref="E434:E436"/>
    <mergeCell ref="E437:E439"/>
    <mergeCell ref="E440:E442"/>
    <mergeCell ref="E443:E445"/>
    <mergeCell ref="E446:E448"/>
    <mergeCell ref="E449:E451"/>
    <mergeCell ref="E452:E454"/>
    <mergeCell ref="E455:E457"/>
    <mergeCell ref="E458:E460"/>
    <mergeCell ref="E461:E463"/>
    <mergeCell ref="E464:E466"/>
    <mergeCell ref="E467:E469"/>
    <mergeCell ref="E470:E472"/>
    <mergeCell ref="E473:E475"/>
    <mergeCell ref="E476:E478"/>
    <mergeCell ref="E479:E481"/>
    <mergeCell ref="E482:E484"/>
    <mergeCell ref="E485:E487"/>
    <mergeCell ref="E488:E490"/>
    <mergeCell ref="E491:E493"/>
    <mergeCell ref="E494:E496"/>
    <mergeCell ref="E497:E499"/>
    <mergeCell ref="E500:E502"/>
    <mergeCell ref="E503:E505"/>
    <mergeCell ref="E506:E508"/>
    <mergeCell ref="E509:E511"/>
    <mergeCell ref="E512:E514"/>
    <mergeCell ref="E515:E517"/>
    <mergeCell ref="E518:E520"/>
    <mergeCell ref="E521:E523"/>
    <mergeCell ref="E524:E526"/>
    <mergeCell ref="E527:E529"/>
    <mergeCell ref="E530:E532"/>
    <mergeCell ref="E533:E535"/>
    <mergeCell ref="E536:E538"/>
    <mergeCell ref="E539:E541"/>
    <mergeCell ref="E542:E544"/>
    <mergeCell ref="E545:E547"/>
    <mergeCell ref="E548:E550"/>
    <mergeCell ref="E551:E553"/>
    <mergeCell ref="E554:E556"/>
    <mergeCell ref="E557:E559"/>
    <mergeCell ref="E560:E562"/>
    <mergeCell ref="E563:E565"/>
    <mergeCell ref="E566:E568"/>
    <mergeCell ref="E569:E571"/>
    <mergeCell ref="E572:E574"/>
    <mergeCell ref="E575:E577"/>
    <mergeCell ref="E578:E580"/>
    <mergeCell ref="E581:E583"/>
    <mergeCell ref="E584:E586"/>
    <mergeCell ref="E587:E589"/>
    <mergeCell ref="E590:E592"/>
    <mergeCell ref="E593:E595"/>
    <mergeCell ref="E596:E598"/>
    <mergeCell ref="E599:E601"/>
    <mergeCell ref="E602:E604"/>
    <mergeCell ref="F5:F7"/>
    <mergeCell ref="F8:F10"/>
    <mergeCell ref="F11:F13"/>
    <mergeCell ref="F14:F16"/>
    <mergeCell ref="F17:F19"/>
    <mergeCell ref="F20:F22"/>
    <mergeCell ref="F23:F25"/>
    <mergeCell ref="F26:F28"/>
    <mergeCell ref="F29:F31"/>
    <mergeCell ref="F32:F34"/>
    <mergeCell ref="F35:F37"/>
    <mergeCell ref="F38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8:F130"/>
    <mergeCell ref="F131:F133"/>
    <mergeCell ref="F134:F136"/>
    <mergeCell ref="F137:F139"/>
    <mergeCell ref="F140:F142"/>
    <mergeCell ref="F143:F145"/>
    <mergeCell ref="F146:F148"/>
    <mergeCell ref="F149:F151"/>
    <mergeCell ref="F152:F154"/>
    <mergeCell ref="F155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2"/>
    <mergeCell ref="F203:F205"/>
    <mergeCell ref="F206:F208"/>
    <mergeCell ref="F209:F211"/>
    <mergeCell ref="F212:F214"/>
    <mergeCell ref="F215:F217"/>
    <mergeCell ref="F218:F220"/>
    <mergeCell ref="F221:F223"/>
    <mergeCell ref="F224:F226"/>
    <mergeCell ref="F227:F229"/>
    <mergeCell ref="F230:F232"/>
    <mergeCell ref="F233:F235"/>
    <mergeCell ref="F236:F238"/>
    <mergeCell ref="F239:F241"/>
    <mergeCell ref="F242:F244"/>
    <mergeCell ref="F245:F247"/>
    <mergeCell ref="F248:F250"/>
    <mergeCell ref="F251:F253"/>
    <mergeCell ref="F254:F256"/>
    <mergeCell ref="F257:F259"/>
    <mergeCell ref="F260:F262"/>
    <mergeCell ref="F263:F265"/>
    <mergeCell ref="F266:F268"/>
    <mergeCell ref="F269:F271"/>
    <mergeCell ref="F272:F274"/>
    <mergeCell ref="F275:F277"/>
    <mergeCell ref="F278:F280"/>
    <mergeCell ref="F281:F283"/>
    <mergeCell ref="F284:F286"/>
    <mergeCell ref="F287:F289"/>
    <mergeCell ref="F290:F292"/>
    <mergeCell ref="F293:F295"/>
    <mergeCell ref="F296:F298"/>
    <mergeCell ref="F299:F301"/>
    <mergeCell ref="F302:F304"/>
    <mergeCell ref="F305:F307"/>
    <mergeCell ref="F308:F310"/>
    <mergeCell ref="F311:F313"/>
    <mergeCell ref="F314:F316"/>
    <mergeCell ref="F317:F319"/>
    <mergeCell ref="F320:F322"/>
    <mergeCell ref="F323:F325"/>
    <mergeCell ref="F326:F328"/>
    <mergeCell ref="F329:F331"/>
    <mergeCell ref="F332:F334"/>
    <mergeCell ref="F335:F337"/>
    <mergeCell ref="F338:F340"/>
    <mergeCell ref="F341:F343"/>
    <mergeCell ref="F344:F346"/>
    <mergeCell ref="F347:F349"/>
    <mergeCell ref="F350:F352"/>
    <mergeCell ref="F353:F355"/>
    <mergeCell ref="F356:F358"/>
    <mergeCell ref="F359:F361"/>
    <mergeCell ref="F362:F364"/>
    <mergeCell ref="F365:F367"/>
    <mergeCell ref="F368:F370"/>
    <mergeCell ref="F371:F373"/>
    <mergeCell ref="F374:F376"/>
    <mergeCell ref="F377:F379"/>
    <mergeCell ref="F380:F382"/>
    <mergeCell ref="F383:F385"/>
    <mergeCell ref="F386:F388"/>
    <mergeCell ref="F389:F391"/>
    <mergeCell ref="F392:F394"/>
    <mergeCell ref="F395:F397"/>
    <mergeCell ref="F398:F400"/>
    <mergeCell ref="F401:F403"/>
    <mergeCell ref="F404:F406"/>
    <mergeCell ref="F407:F409"/>
    <mergeCell ref="F410:F412"/>
    <mergeCell ref="F413:F415"/>
    <mergeCell ref="F416:F418"/>
    <mergeCell ref="F419:F421"/>
    <mergeCell ref="F422:F424"/>
    <mergeCell ref="F425:F427"/>
    <mergeCell ref="F428:F430"/>
    <mergeCell ref="F431:F433"/>
    <mergeCell ref="F434:F436"/>
    <mergeCell ref="F437:F439"/>
    <mergeCell ref="F440:F442"/>
    <mergeCell ref="F443:F445"/>
    <mergeCell ref="F446:F448"/>
    <mergeCell ref="F449:F451"/>
    <mergeCell ref="F452:F454"/>
    <mergeCell ref="F455:F457"/>
    <mergeCell ref="F458:F460"/>
    <mergeCell ref="F461:F463"/>
    <mergeCell ref="F464:F466"/>
    <mergeCell ref="F467:F469"/>
    <mergeCell ref="F470:F472"/>
    <mergeCell ref="F473:F475"/>
    <mergeCell ref="F476:F478"/>
    <mergeCell ref="F479:F481"/>
    <mergeCell ref="F482:F484"/>
    <mergeCell ref="F485:F487"/>
    <mergeCell ref="F488:F490"/>
    <mergeCell ref="F491:F493"/>
    <mergeCell ref="F494:F496"/>
    <mergeCell ref="F497:F499"/>
    <mergeCell ref="F500:F502"/>
    <mergeCell ref="F503:F505"/>
    <mergeCell ref="F506:F508"/>
    <mergeCell ref="F509:F511"/>
    <mergeCell ref="F512:F514"/>
    <mergeCell ref="F515:F517"/>
    <mergeCell ref="F518:F520"/>
    <mergeCell ref="F521:F523"/>
    <mergeCell ref="F524:F526"/>
    <mergeCell ref="F527:F529"/>
    <mergeCell ref="F530:F532"/>
    <mergeCell ref="F533:F535"/>
    <mergeCell ref="F536:F538"/>
    <mergeCell ref="F539:F541"/>
    <mergeCell ref="F542:F544"/>
    <mergeCell ref="F545:F547"/>
    <mergeCell ref="F548:F550"/>
    <mergeCell ref="F551:F553"/>
    <mergeCell ref="F554:F556"/>
    <mergeCell ref="F557:F559"/>
    <mergeCell ref="F560:F562"/>
    <mergeCell ref="F563:F565"/>
    <mergeCell ref="F566:F568"/>
    <mergeCell ref="F569:F571"/>
    <mergeCell ref="F572:F574"/>
    <mergeCell ref="F575:F577"/>
    <mergeCell ref="F578:F580"/>
    <mergeCell ref="F581:F583"/>
    <mergeCell ref="F584:F586"/>
    <mergeCell ref="F587:F589"/>
    <mergeCell ref="F590:F592"/>
    <mergeCell ref="F593:F595"/>
    <mergeCell ref="F596:F598"/>
    <mergeCell ref="F599:F601"/>
    <mergeCell ref="F602:F60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77:G79"/>
    <mergeCell ref="G80:G82"/>
    <mergeCell ref="G83:G85"/>
    <mergeCell ref="G86:G88"/>
    <mergeCell ref="G89:G91"/>
    <mergeCell ref="G92:G94"/>
    <mergeCell ref="G95:G97"/>
    <mergeCell ref="G98:G100"/>
    <mergeCell ref="G101:G103"/>
    <mergeCell ref="G104:G106"/>
    <mergeCell ref="G107:G109"/>
    <mergeCell ref="G110:G112"/>
    <mergeCell ref="G113:G115"/>
    <mergeCell ref="G116:G118"/>
    <mergeCell ref="G119:G121"/>
    <mergeCell ref="G122:G124"/>
    <mergeCell ref="G125:G127"/>
    <mergeCell ref="G128:G130"/>
    <mergeCell ref="G131:G133"/>
    <mergeCell ref="G134:G136"/>
    <mergeCell ref="G137:G139"/>
    <mergeCell ref="G140:G142"/>
    <mergeCell ref="G143:G145"/>
    <mergeCell ref="G146:G148"/>
    <mergeCell ref="G149:G151"/>
    <mergeCell ref="G152:G154"/>
    <mergeCell ref="G155:G157"/>
    <mergeCell ref="G158:G160"/>
    <mergeCell ref="G161:G163"/>
    <mergeCell ref="G164:G166"/>
    <mergeCell ref="G167:G169"/>
    <mergeCell ref="G170:G172"/>
    <mergeCell ref="G173:G175"/>
    <mergeCell ref="G176:G178"/>
    <mergeCell ref="G179:G181"/>
    <mergeCell ref="G182:G184"/>
    <mergeCell ref="G185:G187"/>
    <mergeCell ref="G188:G190"/>
    <mergeCell ref="G191:G193"/>
    <mergeCell ref="G194:G196"/>
    <mergeCell ref="G197:G199"/>
    <mergeCell ref="G200:G202"/>
    <mergeCell ref="G203:G205"/>
    <mergeCell ref="G206:G208"/>
    <mergeCell ref="G209:G211"/>
    <mergeCell ref="G212:G214"/>
    <mergeCell ref="G215:G217"/>
    <mergeCell ref="G218:G220"/>
    <mergeCell ref="G221:G223"/>
    <mergeCell ref="G224:G226"/>
    <mergeCell ref="G227:G229"/>
    <mergeCell ref="G230:G232"/>
    <mergeCell ref="G233:G235"/>
    <mergeCell ref="G236:G238"/>
    <mergeCell ref="G239:G241"/>
    <mergeCell ref="G242:G244"/>
    <mergeCell ref="G245:G247"/>
    <mergeCell ref="G248:G250"/>
    <mergeCell ref="G251:G253"/>
    <mergeCell ref="G254:G256"/>
    <mergeCell ref="G257:G259"/>
    <mergeCell ref="G260:G262"/>
    <mergeCell ref="G263:G265"/>
    <mergeCell ref="G266:G268"/>
    <mergeCell ref="G269:G271"/>
    <mergeCell ref="G272:G274"/>
    <mergeCell ref="G275:G277"/>
    <mergeCell ref="G278:G280"/>
    <mergeCell ref="G281:G283"/>
    <mergeCell ref="G284:G286"/>
    <mergeCell ref="G287:G289"/>
    <mergeCell ref="G290:G292"/>
    <mergeCell ref="G293:G295"/>
    <mergeCell ref="G296:G298"/>
    <mergeCell ref="G299:G301"/>
    <mergeCell ref="G302:G304"/>
    <mergeCell ref="G305:G307"/>
    <mergeCell ref="G308:G310"/>
    <mergeCell ref="G311:G313"/>
    <mergeCell ref="G314:G316"/>
    <mergeCell ref="G317:G319"/>
    <mergeCell ref="G320:G322"/>
    <mergeCell ref="G323:G325"/>
    <mergeCell ref="G326:G328"/>
    <mergeCell ref="G329:G331"/>
    <mergeCell ref="G332:G334"/>
    <mergeCell ref="G335:G337"/>
    <mergeCell ref="G338:G340"/>
    <mergeCell ref="G341:G343"/>
    <mergeCell ref="G344:G346"/>
    <mergeCell ref="G347:G349"/>
    <mergeCell ref="G350:G352"/>
    <mergeCell ref="G353:G355"/>
    <mergeCell ref="G356:G358"/>
    <mergeCell ref="G359:G361"/>
    <mergeCell ref="G362:G364"/>
    <mergeCell ref="G365:G367"/>
    <mergeCell ref="G368:G370"/>
    <mergeCell ref="G371:G373"/>
    <mergeCell ref="G374:G376"/>
    <mergeCell ref="G377:G379"/>
    <mergeCell ref="G380:G382"/>
    <mergeCell ref="G383:G385"/>
    <mergeCell ref="G386:G388"/>
    <mergeCell ref="G389:G391"/>
    <mergeCell ref="G392:G394"/>
    <mergeCell ref="G395:G397"/>
    <mergeCell ref="G398:G400"/>
    <mergeCell ref="G401:G403"/>
    <mergeCell ref="G404:G406"/>
    <mergeCell ref="G407:G409"/>
    <mergeCell ref="G410:G412"/>
    <mergeCell ref="G413:G415"/>
    <mergeCell ref="G416:G418"/>
    <mergeCell ref="G419:G421"/>
    <mergeCell ref="G422:G424"/>
    <mergeCell ref="G425:G427"/>
    <mergeCell ref="G428:G430"/>
    <mergeCell ref="G431:G433"/>
    <mergeCell ref="G434:G436"/>
    <mergeCell ref="G437:G439"/>
    <mergeCell ref="G440:G442"/>
    <mergeCell ref="G443:G445"/>
    <mergeCell ref="G446:G448"/>
    <mergeCell ref="G449:G451"/>
    <mergeCell ref="G452:G454"/>
    <mergeCell ref="G455:G457"/>
    <mergeCell ref="G458:G460"/>
    <mergeCell ref="G461:G463"/>
    <mergeCell ref="G464:G466"/>
    <mergeCell ref="G467:G469"/>
    <mergeCell ref="G470:G472"/>
    <mergeCell ref="G473:G475"/>
    <mergeCell ref="G476:G478"/>
    <mergeCell ref="G479:G481"/>
    <mergeCell ref="G482:G484"/>
    <mergeCell ref="G485:G487"/>
    <mergeCell ref="G488:G490"/>
    <mergeCell ref="G491:G493"/>
    <mergeCell ref="G494:G496"/>
    <mergeCell ref="G497:G499"/>
    <mergeCell ref="G500:G502"/>
    <mergeCell ref="G503:G505"/>
    <mergeCell ref="G506:G508"/>
    <mergeCell ref="G509:G511"/>
    <mergeCell ref="G512:G514"/>
    <mergeCell ref="G515:G517"/>
    <mergeCell ref="G518:G520"/>
    <mergeCell ref="G521:G523"/>
    <mergeCell ref="G524:G526"/>
    <mergeCell ref="G527:G529"/>
    <mergeCell ref="G530:G532"/>
    <mergeCell ref="G533:G535"/>
    <mergeCell ref="G536:G538"/>
    <mergeCell ref="G539:G541"/>
    <mergeCell ref="G542:G544"/>
    <mergeCell ref="G545:G547"/>
    <mergeCell ref="G548:G550"/>
    <mergeCell ref="G551:G553"/>
    <mergeCell ref="G554:G556"/>
    <mergeCell ref="G557:G559"/>
    <mergeCell ref="G560:G562"/>
    <mergeCell ref="G563:G565"/>
    <mergeCell ref="G566:G568"/>
    <mergeCell ref="G569:G571"/>
    <mergeCell ref="G572:G574"/>
    <mergeCell ref="G575:G577"/>
    <mergeCell ref="G578:G580"/>
    <mergeCell ref="G581:G583"/>
    <mergeCell ref="G584:G586"/>
    <mergeCell ref="G587:G589"/>
    <mergeCell ref="G590:G592"/>
    <mergeCell ref="G593:G595"/>
    <mergeCell ref="G596:G598"/>
    <mergeCell ref="G599:G601"/>
    <mergeCell ref="G602:G60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  <mergeCell ref="H41:H43"/>
    <mergeCell ref="H44:H46"/>
    <mergeCell ref="H47:H49"/>
    <mergeCell ref="H50:H52"/>
    <mergeCell ref="H53:H55"/>
    <mergeCell ref="H56:H58"/>
    <mergeCell ref="H59:H61"/>
    <mergeCell ref="H62:H64"/>
    <mergeCell ref="H65:H67"/>
    <mergeCell ref="H68:H70"/>
    <mergeCell ref="H71:H73"/>
    <mergeCell ref="H74:H76"/>
    <mergeCell ref="H77:H79"/>
    <mergeCell ref="H80:H82"/>
    <mergeCell ref="H83:H85"/>
    <mergeCell ref="H86:H88"/>
    <mergeCell ref="H89:H91"/>
    <mergeCell ref="H92:H94"/>
    <mergeCell ref="H95:H97"/>
    <mergeCell ref="H98:H100"/>
    <mergeCell ref="H101:H103"/>
    <mergeCell ref="H104:H106"/>
    <mergeCell ref="H107:H109"/>
    <mergeCell ref="H110:H112"/>
    <mergeCell ref="H113:H115"/>
    <mergeCell ref="H116:H118"/>
    <mergeCell ref="H119:H121"/>
    <mergeCell ref="H122:H124"/>
    <mergeCell ref="H125:H127"/>
    <mergeCell ref="H128:H130"/>
    <mergeCell ref="H131:H133"/>
    <mergeCell ref="H134:H136"/>
    <mergeCell ref="H137:H139"/>
    <mergeCell ref="H140:H142"/>
    <mergeCell ref="H143:H145"/>
    <mergeCell ref="H146:H148"/>
    <mergeCell ref="H149:H151"/>
    <mergeCell ref="H152:H154"/>
    <mergeCell ref="H155:H157"/>
    <mergeCell ref="H158:H160"/>
    <mergeCell ref="H161:H163"/>
    <mergeCell ref="H164:H166"/>
    <mergeCell ref="H167:H169"/>
    <mergeCell ref="H170:H172"/>
    <mergeCell ref="H173:H175"/>
    <mergeCell ref="H176:H178"/>
    <mergeCell ref="H179:H181"/>
    <mergeCell ref="H182:H184"/>
    <mergeCell ref="H185:H187"/>
    <mergeCell ref="H188:H190"/>
    <mergeCell ref="H191:H193"/>
    <mergeCell ref="H194:H196"/>
    <mergeCell ref="H197:H199"/>
    <mergeCell ref="H200:H202"/>
    <mergeCell ref="H203:H205"/>
    <mergeCell ref="H206:H208"/>
    <mergeCell ref="H209:H211"/>
    <mergeCell ref="H212:H214"/>
    <mergeCell ref="H215:H217"/>
    <mergeCell ref="H218:H220"/>
    <mergeCell ref="H221:H223"/>
    <mergeCell ref="H224:H226"/>
    <mergeCell ref="H227:H229"/>
    <mergeCell ref="H230:H232"/>
    <mergeCell ref="H233:H235"/>
    <mergeCell ref="H236:H238"/>
    <mergeCell ref="H239:H241"/>
    <mergeCell ref="H242:H244"/>
    <mergeCell ref="H245:H247"/>
    <mergeCell ref="H248:H250"/>
    <mergeCell ref="H251:H253"/>
    <mergeCell ref="H254:H256"/>
    <mergeCell ref="H257:H259"/>
    <mergeCell ref="H260:H262"/>
    <mergeCell ref="H263:H265"/>
    <mergeCell ref="H266:H268"/>
    <mergeCell ref="H269:H271"/>
    <mergeCell ref="H272:H274"/>
    <mergeCell ref="H275:H277"/>
    <mergeCell ref="H278:H280"/>
    <mergeCell ref="H281:H283"/>
    <mergeCell ref="H284:H286"/>
    <mergeCell ref="H287:H289"/>
    <mergeCell ref="H290:H292"/>
    <mergeCell ref="H293:H295"/>
    <mergeCell ref="H296:H298"/>
    <mergeCell ref="H299:H301"/>
    <mergeCell ref="H302:H304"/>
    <mergeCell ref="H305:H307"/>
    <mergeCell ref="H308:H310"/>
    <mergeCell ref="H311:H313"/>
    <mergeCell ref="H314:H316"/>
    <mergeCell ref="H317:H319"/>
    <mergeCell ref="H320:H322"/>
    <mergeCell ref="H323:H325"/>
    <mergeCell ref="H326:H328"/>
    <mergeCell ref="H329:H331"/>
    <mergeCell ref="H332:H334"/>
    <mergeCell ref="H335:H337"/>
    <mergeCell ref="H338:H340"/>
    <mergeCell ref="H341:H343"/>
    <mergeCell ref="H344:H346"/>
    <mergeCell ref="H347:H349"/>
    <mergeCell ref="H350:H352"/>
    <mergeCell ref="H353:H355"/>
    <mergeCell ref="H356:H358"/>
    <mergeCell ref="H359:H361"/>
    <mergeCell ref="H362:H364"/>
    <mergeCell ref="H365:H367"/>
    <mergeCell ref="H368:H370"/>
    <mergeCell ref="H371:H373"/>
    <mergeCell ref="H374:H376"/>
    <mergeCell ref="H377:H379"/>
    <mergeCell ref="H380:H382"/>
    <mergeCell ref="H383:H385"/>
    <mergeCell ref="H386:H388"/>
    <mergeCell ref="H389:H391"/>
    <mergeCell ref="H392:H394"/>
    <mergeCell ref="H395:H397"/>
    <mergeCell ref="H398:H400"/>
    <mergeCell ref="H401:H403"/>
    <mergeCell ref="H404:H406"/>
    <mergeCell ref="H407:H409"/>
    <mergeCell ref="H410:H412"/>
    <mergeCell ref="H413:H415"/>
    <mergeCell ref="H416:H418"/>
    <mergeCell ref="H419:H421"/>
    <mergeCell ref="H422:H424"/>
    <mergeCell ref="H425:H427"/>
    <mergeCell ref="H428:H430"/>
    <mergeCell ref="H431:H433"/>
    <mergeCell ref="H434:H436"/>
    <mergeCell ref="H437:H439"/>
    <mergeCell ref="H440:H442"/>
    <mergeCell ref="H443:H445"/>
    <mergeCell ref="H446:H448"/>
    <mergeCell ref="H449:H451"/>
    <mergeCell ref="H452:H454"/>
    <mergeCell ref="H455:H457"/>
    <mergeCell ref="H458:H460"/>
    <mergeCell ref="H461:H463"/>
    <mergeCell ref="H464:H466"/>
    <mergeCell ref="H467:H469"/>
    <mergeCell ref="H470:H472"/>
    <mergeCell ref="H473:H475"/>
    <mergeCell ref="H476:H478"/>
    <mergeCell ref="H479:H481"/>
    <mergeCell ref="H482:H484"/>
    <mergeCell ref="H485:H487"/>
    <mergeCell ref="H488:H490"/>
    <mergeCell ref="H491:H493"/>
    <mergeCell ref="H494:H496"/>
    <mergeCell ref="H497:H499"/>
    <mergeCell ref="H500:H502"/>
    <mergeCell ref="H503:H505"/>
    <mergeCell ref="H506:H508"/>
    <mergeCell ref="H509:H511"/>
    <mergeCell ref="H512:H514"/>
    <mergeCell ref="H515:H517"/>
    <mergeCell ref="H518:H520"/>
    <mergeCell ref="H521:H523"/>
    <mergeCell ref="H524:H526"/>
    <mergeCell ref="H527:H529"/>
    <mergeCell ref="H530:H532"/>
    <mergeCell ref="H533:H535"/>
    <mergeCell ref="H536:H538"/>
    <mergeCell ref="H539:H541"/>
    <mergeCell ref="H542:H544"/>
    <mergeCell ref="H545:H547"/>
    <mergeCell ref="H548:H550"/>
    <mergeCell ref="H551:H553"/>
    <mergeCell ref="H554:H556"/>
    <mergeCell ref="H557:H559"/>
    <mergeCell ref="H560:H562"/>
    <mergeCell ref="H563:H565"/>
    <mergeCell ref="H566:H568"/>
    <mergeCell ref="H569:H571"/>
    <mergeCell ref="H572:H574"/>
    <mergeCell ref="H575:H577"/>
    <mergeCell ref="H578:H580"/>
    <mergeCell ref="H581:H583"/>
    <mergeCell ref="H584:H586"/>
    <mergeCell ref="H587:H589"/>
    <mergeCell ref="H590:H592"/>
    <mergeCell ref="H593:H595"/>
    <mergeCell ref="H596:H598"/>
    <mergeCell ref="H599:H601"/>
    <mergeCell ref="H602:H604"/>
    <mergeCell ref="I5:I7"/>
    <mergeCell ref="I8:I10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I65:I67"/>
    <mergeCell ref="I68:I70"/>
    <mergeCell ref="I71:I73"/>
    <mergeCell ref="I74:I76"/>
    <mergeCell ref="I77:I79"/>
    <mergeCell ref="I80:I82"/>
    <mergeCell ref="I83:I85"/>
    <mergeCell ref="I86:I88"/>
    <mergeCell ref="I89:I91"/>
    <mergeCell ref="I92:I94"/>
    <mergeCell ref="I95:I97"/>
    <mergeCell ref="I98:I100"/>
    <mergeCell ref="I101:I103"/>
    <mergeCell ref="I104:I106"/>
    <mergeCell ref="I107:I109"/>
    <mergeCell ref="I110:I112"/>
    <mergeCell ref="I113:I115"/>
    <mergeCell ref="I116:I118"/>
    <mergeCell ref="I119:I121"/>
    <mergeCell ref="I122:I124"/>
    <mergeCell ref="I125:I127"/>
    <mergeCell ref="I128:I130"/>
    <mergeCell ref="I131:I133"/>
    <mergeCell ref="I134:I136"/>
    <mergeCell ref="I137:I139"/>
    <mergeCell ref="I140:I142"/>
    <mergeCell ref="I143:I145"/>
    <mergeCell ref="I146:I148"/>
    <mergeCell ref="I149:I151"/>
    <mergeCell ref="I152:I154"/>
    <mergeCell ref="I155:I157"/>
    <mergeCell ref="I158:I160"/>
    <mergeCell ref="I161:I163"/>
    <mergeCell ref="I164:I166"/>
    <mergeCell ref="I167:I169"/>
    <mergeCell ref="I170:I172"/>
    <mergeCell ref="I173:I175"/>
    <mergeCell ref="I176:I178"/>
    <mergeCell ref="I179:I181"/>
    <mergeCell ref="I182:I184"/>
    <mergeCell ref="I185:I187"/>
    <mergeCell ref="I188:I190"/>
    <mergeCell ref="I191:I193"/>
    <mergeCell ref="I194:I196"/>
    <mergeCell ref="I197:I199"/>
    <mergeCell ref="I200:I202"/>
    <mergeCell ref="I203:I205"/>
    <mergeCell ref="I206:I208"/>
    <mergeCell ref="I209:I211"/>
    <mergeCell ref="I212:I214"/>
    <mergeCell ref="I215:I217"/>
    <mergeCell ref="I218:I220"/>
    <mergeCell ref="I221:I223"/>
    <mergeCell ref="I224:I226"/>
    <mergeCell ref="I227:I229"/>
    <mergeCell ref="I230:I232"/>
    <mergeCell ref="I233:I235"/>
    <mergeCell ref="I236:I238"/>
    <mergeCell ref="I239:I241"/>
    <mergeCell ref="I242:I244"/>
    <mergeCell ref="I245:I247"/>
    <mergeCell ref="I248:I250"/>
    <mergeCell ref="I251:I253"/>
    <mergeCell ref="I254:I256"/>
    <mergeCell ref="I257:I259"/>
    <mergeCell ref="I260:I262"/>
    <mergeCell ref="I263:I265"/>
    <mergeCell ref="I266:I268"/>
    <mergeCell ref="I269:I271"/>
    <mergeCell ref="I272:I274"/>
    <mergeCell ref="I275:I277"/>
    <mergeCell ref="I278:I280"/>
    <mergeCell ref="I281:I283"/>
    <mergeCell ref="I284:I286"/>
    <mergeCell ref="I287:I289"/>
    <mergeCell ref="I290:I292"/>
    <mergeCell ref="I293:I295"/>
    <mergeCell ref="I296:I298"/>
    <mergeCell ref="I299:I301"/>
    <mergeCell ref="I302:I304"/>
    <mergeCell ref="I305:I307"/>
    <mergeCell ref="I308:I310"/>
    <mergeCell ref="I311:I313"/>
    <mergeCell ref="I314:I316"/>
    <mergeCell ref="I317:I319"/>
    <mergeCell ref="I320:I322"/>
    <mergeCell ref="I323:I325"/>
    <mergeCell ref="I326:I328"/>
    <mergeCell ref="I329:I331"/>
    <mergeCell ref="I332:I334"/>
    <mergeCell ref="I335:I337"/>
    <mergeCell ref="I338:I340"/>
    <mergeCell ref="I341:I343"/>
    <mergeCell ref="I344:I346"/>
    <mergeCell ref="I347:I349"/>
    <mergeCell ref="I350:I352"/>
    <mergeCell ref="I353:I355"/>
    <mergeCell ref="I356:I358"/>
    <mergeCell ref="I359:I361"/>
    <mergeCell ref="I362:I364"/>
    <mergeCell ref="I365:I367"/>
    <mergeCell ref="I368:I370"/>
    <mergeCell ref="I371:I373"/>
    <mergeCell ref="I374:I376"/>
    <mergeCell ref="I377:I379"/>
    <mergeCell ref="I380:I382"/>
    <mergeCell ref="I383:I385"/>
    <mergeCell ref="I386:I388"/>
    <mergeCell ref="I389:I391"/>
    <mergeCell ref="I392:I394"/>
    <mergeCell ref="I395:I397"/>
    <mergeCell ref="I398:I400"/>
    <mergeCell ref="I401:I403"/>
    <mergeCell ref="I404:I406"/>
    <mergeCell ref="I407:I409"/>
    <mergeCell ref="I410:I412"/>
    <mergeCell ref="I413:I415"/>
    <mergeCell ref="I416:I418"/>
    <mergeCell ref="I419:I421"/>
    <mergeCell ref="I422:I424"/>
    <mergeCell ref="I425:I427"/>
    <mergeCell ref="I428:I430"/>
    <mergeCell ref="I431:I433"/>
    <mergeCell ref="I434:I436"/>
    <mergeCell ref="I437:I439"/>
    <mergeCell ref="I440:I442"/>
    <mergeCell ref="I443:I445"/>
    <mergeCell ref="I446:I448"/>
    <mergeCell ref="I449:I451"/>
    <mergeCell ref="I452:I454"/>
    <mergeCell ref="I455:I457"/>
    <mergeCell ref="I458:I460"/>
    <mergeCell ref="I461:I463"/>
    <mergeCell ref="I464:I466"/>
    <mergeCell ref="I467:I469"/>
    <mergeCell ref="I470:I472"/>
    <mergeCell ref="I473:I475"/>
    <mergeCell ref="I476:I478"/>
    <mergeCell ref="I479:I481"/>
    <mergeCell ref="I482:I484"/>
    <mergeCell ref="I485:I487"/>
    <mergeCell ref="I488:I490"/>
    <mergeCell ref="I491:I493"/>
    <mergeCell ref="I494:I496"/>
    <mergeCell ref="I497:I499"/>
    <mergeCell ref="I500:I502"/>
    <mergeCell ref="I503:I505"/>
    <mergeCell ref="I506:I508"/>
    <mergeCell ref="I509:I511"/>
    <mergeCell ref="I512:I514"/>
    <mergeCell ref="I515:I517"/>
    <mergeCell ref="I518:I520"/>
    <mergeCell ref="I521:I523"/>
    <mergeCell ref="I524:I526"/>
    <mergeCell ref="I527:I529"/>
    <mergeCell ref="I530:I532"/>
    <mergeCell ref="I533:I535"/>
    <mergeCell ref="I536:I538"/>
    <mergeCell ref="I539:I541"/>
    <mergeCell ref="I542:I544"/>
    <mergeCell ref="I545:I547"/>
    <mergeCell ref="I548:I550"/>
    <mergeCell ref="I551:I553"/>
    <mergeCell ref="I554:I556"/>
    <mergeCell ref="I557:I559"/>
    <mergeCell ref="I560:I562"/>
    <mergeCell ref="I563:I565"/>
    <mergeCell ref="I566:I568"/>
    <mergeCell ref="I569:I571"/>
    <mergeCell ref="I572:I574"/>
    <mergeCell ref="I575:I577"/>
    <mergeCell ref="I578:I580"/>
    <mergeCell ref="I581:I583"/>
    <mergeCell ref="I584:I586"/>
    <mergeCell ref="I587:I589"/>
    <mergeCell ref="I590:I592"/>
    <mergeCell ref="I593:I595"/>
    <mergeCell ref="I596:I598"/>
    <mergeCell ref="I599:I601"/>
    <mergeCell ref="I602:I604"/>
    <mergeCell ref="R5:R7"/>
    <mergeCell ref="R8:R10"/>
    <mergeCell ref="R11:R13"/>
    <mergeCell ref="R14:R16"/>
    <mergeCell ref="R17:R19"/>
    <mergeCell ref="R20:R22"/>
    <mergeCell ref="R23:R25"/>
    <mergeCell ref="R26:R28"/>
    <mergeCell ref="R29:R31"/>
    <mergeCell ref="R32:R34"/>
    <mergeCell ref="R35:R37"/>
    <mergeCell ref="R38:R40"/>
    <mergeCell ref="R41:R43"/>
    <mergeCell ref="R44:R46"/>
    <mergeCell ref="R47:R49"/>
    <mergeCell ref="R50:R52"/>
    <mergeCell ref="R53:R55"/>
    <mergeCell ref="R56:R58"/>
    <mergeCell ref="R59:R61"/>
    <mergeCell ref="R62:R64"/>
    <mergeCell ref="R65:R67"/>
    <mergeCell ref="R68:R70"/>
    <mergeCell ref="R71:R73"/>
    <mergeCell ref="R74:R76"/>
    <mergeCell ref="R77:R79"/>
    <mergeCell ref="R80:R82"/>
    <mergeCell ref="R83:R85"/>
    <mergeCell ref="R86:R88"/>
    <mergeCell ref="R89:R91"/>
    <mergeCell ref="R92:R94"/>
    <mergeCell ref="R95:R97"/>
    <mergeCell ref="R98:R100"/>
    <mergeCell ref="R101:R103"/>
    <mergeCell ref="R104:R106"/>
    <mergeCell ref="R107:R109"/>
    <mergeCell ref="R110:R112"/>
    <mergeCell ref="R113:R115"/>
    <mergeCell ref="R116:R118"/>
    <mergeCell ref="R119:R121"/>
    <mergeCell ref="R122:R124"/>
    <mergeCell ref="R125:R127"/>
    <mergeCell ref="R128:R130"/>
    <mergeCell ref="R131:R133"/>
    <mergeCell ref="R134:R136"/>
    <mergeCell ref="R137:R139"/>
    <mergeCell ref="R140:R142"/>
    <mergeCell ref="R143:R145"/>
    <mergeCell ref="R146:R148"/>
    <mergeCell ref="R149:R151"/>
    <mergeCell ref="R152:R154"/>
    <mergeCell ref="R155:R157"/>
    <mergeCell ref="R158:R160"/>
    <mergeCell ref="R161:R163"/>
    <mergeCell ref="R164:R166"/>
    <mergeCell ref="R167:R169"/>
    <mergeCell ref="R170:R172"/>
    <mergeCell ref="R173:R175"/>
    <mergeCell ref="R176:R178"/>
    <mergeCell ref="R179:R181"/>
    <mergeCell ref="R182:R184"/>
    <mergeCell ref="R185:R187"/>
    <mergeCell ref="R188:R190"/>
    <mergeCell ref="R191:R193"/>
    <mergeCell ref="R194:R196"/>
    <mergeCell ref="R197:R199"/>
    <mergeCell ref="R200:R202"/>
    <mergeCell ref="R203:R205"/>
    <mergeCell ref="R206:R208"/>
    <mergeCell ref="R209:R211"/>
    <mergeCell ref="R212:R214"/>
    <mergeCell ref="R215:R217"/>
    <mergeCell ref="R218:R220"/>
    <mergeCell ref="R221:R223"/>
    <mergeCell ref="R224:R226"/>
    <mergeCell ref="R227:R229"/>
    <mergeCell ref="R230:R232"/>
    <mergeCell ref="R233:R235"/>
    <mergeCell ref="R236:R238"/>
    <mergeCell ref="R239:R241"/>
    <mergeCell ref="R242:R244"/>
    <mergeCell ref="R245:R247"/>
    <mergeCell ref="R248:R250"/>
    <mergeCell ref="R251:R253"/>
    <mergeCell ref="R254:R256"/>
    <mergeCell ref="R257:R259"/>
    <mergeCell ref="R260:R262"/>
    <mergeCell ref="R263:R265"/>
    <mergeCell ref="R266:R268"/>
    <mergeCell ref="R269:R271"/>
    <mergeCell ref="R272:R274"/>
    <mergeCell ref="R275:R277"/>
    <mergeCell ref="R278:R280"/>
    <mergeCell ref="R281:R283"/>
    <mergeCell ref="R284:R286"/>
    <mergeCell ref="R287:R289"/>
    <mergeCell ref="R290:R292"/>
    <mergeCell ref="R293:R295"/>
    <mergeCell ref="R296:R298"/>
    <mergeCell ref="R299:R301"/>
    <mergeCell ref="R302:R304"/>
    <mergeCell ref="R305:R307"/>
    <mergeCell ref="R308:R310"/>
    <mergeCell ref="R311:R313"/>
    <mergeCell ref="R314:R316"/>
    <mergeCell ref="R317:R319"/>
    <mergeCell ref="R320:R322"/>
    <mergeCell ref="R323:R325"/>
    <mergeCell ref="R326:R328"/>
    <mergeCell ref="R329:R331"/>
    <mergeCell ref="R332:R334"/>
    <mergeCell ref="R335:R337"/>
    <mergeCell ref="R338:R340"/>
    <mergeCell ref="R341:R343"/>
    <mergeCell ref="R344:R346"/>
    <mergeCell ref="R347:R349"/>
    <mergeCell ref="R350:R352"/>
    <mergeCell ref="R353:R355"/>
    <mergeCell ref="R356:R358"/>
    <mergeCell ref="R359:R361"/>
    <mergeCell ref="R362:R364"/>
    <mergeCell ref="U5:U7"/>
    <mergeCell ref="U8:U10"/>
    <mergeCell ref="U11:U13"/>
    <mergeCell ref="U14:U16"/>
    <mergeCell ref="U17:U19"/>
    <mergeCell ref="U20:U22"/>
    <mergeCell ref="U23:U25"/>
    <mergeCell ref="U26:U28"/>
    <mergeCell ref="U29:U31"/>
    <mergeCell ref="U32:U34"/>
    <mergeCell ref="U35:U37"/>
    <mergeCell ref="U38:U40"/>
    <mergeCell ref="U41:U43"/>
    <mergeCell ref="U44:U46"/>
    <mergeCell ref="U47:U49"/>
    <mergeCell ref="U50:U52"/>
    <mergeCell ref="U53:U55"/>
    <mergeCell ref="U56:U58"/>
    <mergeCell ref="U59:U61"/>
    <mergeCell ref="U62:U64"/>
    <mergeCell ref="U65:U67"/>
    <mergeCell ref="U68:U70"/>
    <mergeCell ref="U71:U73"/>
    <mergeCell ref="U74:U76"/>
    <mergeCell ref="U77:U79"/>
    <mergeCell ref="U80:U82"/>
    <mergeCell ref="U83:U85"/>
    <mergeCell ref="U86:U88"/>
    <mergeCell ref="U89:U91"/>
    <mergeCell ref="U92:U94"/>
    <mergeCell ref="U95:U97"/>
    <mergeCell ref="U98:U100"/>
    <mergeCell ref="U101:U103"/>
    <mergeCell ref="U104:U106"/>
    <mergeCell ref="U107:U109"/>
    <mergeCell ref="U110:U112"/>
    <mergeCell ref="U113:U115"/>
    <mergeCell ref="U116:U118"/>
    <mergeCell ref="U119:U121"/>
    <mergeCell ref="U122:U124"/>
    <mergeCell ref="U125:U127"/>
    <mergeCell ref="U128:U130"/>
    <mergeCell ref="U131:U133"/>
    <mergeCell ref="U134:U136"/>
    <mergeCell ref="U137:U139"/>
    <mergeCell ref="U140:U142"/>
    <mergeCell ref="U143:U145"/>
    <mergeCell ref="U146:U148"/>
    <mergeCell ref="U149:U151"/>
    <mergeCell ref="U152:U154"/>
    <mergeCell ref="U155:U157"/>
    <mergeCell ref="U158:U160"/>
    <mergeCell ref="U161:U163"/>
    <mergeCell ref="U164:U166"/>
    <mergeCell ref="U167:U169"/>
    <mergeCell ref="U170:U172"/>
    <mergeCell ref="U173:U175"/>
    <mergeCell ref="U176:U178"/>
    <mergeCell ref="U179:U181"/>
    <mergeCell ref="U182:U184"/>
    <mergeCell ref="U185:U187"/>
    <mergeCell ref="U188:U190"/>
    <mergeCell ref="U191:U193"/>
    <mergeCell ref="U194:U196"/>
    <mergeCell ref="U197:U199"/>
    <mergeCell ref="U200:U202"/>
    <mergeCell ref="U203:U205"/>
    <mergeCell ref="U206:U208"/>
    <mergeCell ref="U209:U211"/>
    <mergeCell ref="U212:U214"/>
    <mergeCell ref="U215:U217"/>
    <mergeCell ref="U218:U220"/>
    <mergeCell ref="U221:U223"/>
    <mergeCell ref="U224:U226"/>
    <mergeCell ref="U227:U229"/>
    <mergeCell ref="U230:U232"/>
    <mergeCell ref="U233:U235"/>
    <mergeCell ref="U236:U238"/>
    <mergeCell ref="U239:U241"/>
    <mergeCell ref="U242:U244"/>
    <mergeCell ref="U245:U247"/>
    <mergeCell ref="U248:U250"/>
    <mergeCell ref="U251:U253"/>
    <mergeCell ref="U254:U256"/>
    <mergeCell ref="U257:U259"/>
    <mergeCell ref="U260:U262"/>
    <mergeCell ref="U263:U265"/>
    <mergeCell ref="U266:U268"/>
    <mergeCell ref="U269:U271"/>
    <mergeCell ref="U272:U274"/>
    <mergeCell ref="U275:U277"/>
    <mergeCell ref="U278:U280"/>
    <mergeCell ref="U281:U283"/>
    <mergeCell ref="U284:U286"/>
    <mergeCell ref="U287:U289"/>
    <mergeCell ref="U290:U292"/>
    <mergeCell ref="U293:U295"/>
    <mergeCell ref="U296:U298"/>
    <mergeCell ref="U299:U301"/>
    <mergeCell ref="U302:U304"/>
    <mergeCell ref="U305:U307"/>
    <mergeCell ref="U308:U310"/>
    <mergeCell ref="U311:U313"/>
    <mergeCell ref="U314:U316"/>
    <mergeCell ref="U317:U319"/>
    <mergeCell ref="U320:U322"/>
    <mergeCell ref="U323:U325"/>
    <mergeCell ref="U326:U328"/>
    <mergeCell ref="U329:U331"/>
    <mergeCell ref="U332:U334"/>
    <mergeCell ref="U335:U337"/>
    <mergeCell ref="U338:U340"/>
    <mergeCell ref="U341:U343"/>
    <mergeCell ref="U344:U346"/>
    <mergeCell ref="U347:U349"/>
    <mergeCell ref="U350:U352"/>
    <mergeCell ref="U353:U355"/>
    <mergeCell ref="U356:U358"/>
    <mergeCell ref="U359:U361"/>
    <mergeCell ref="U362:U364"/>
    <mergeCell ref="V5:V7"/>
    <mergeCell ref="V8:V10"/>
    <mergeCell ref="V11:V13"/>
    <mergeCell ref="V14:V16"/>
    <mergeCell ref="V17:V19"/>
    <mergeCell ref="V20:V22"/>
    <mergeCell ref="V23:V25"/>
    <mergeCell ref="V26:V28"/>
    <mergeCell ref="V29:V31"/>
    <mergeCell ref="V32:V34"/>
    <mergeCell ref="V35:V37"/>
    <mergeCell ref="V38:V40"/>
    <mergeCell ref="V41:V43"/>
    <mergeCell ref="V44:V46"/>
    <mergeCell ref="V47:V49"/>
    <mergeCell ref="V50:V52"/>
    <mergeCell ref="V53:V55"/>
    <mergeCell ref="V56:V58"/>
    <mergeCell ref="V59:V61"/>
    <mergeCell ref="V62:V64"/>
    <mergeCell ref="V65:V67"/>
    <mergeCell ref="V68:V70"/>
    <mergeCell ref="V71:V73"/>
    <mergeCell ref="V74:V76"/>
    <mergeCell ref="V77:V79"/>
    <mergeCell ref="V80:V82"/>
    <mergeCell ref="V83:V85"/>
    <mergeCell ref="V86:V88"/>
    <mergeCell ref="V89:V91"/>
    <mergeCell ref="V92:V94"/>
    <mergeCell ref="V95:V97"/>
    <mergeCell ref="V98:V100"/>
    <mergeCell ref="V101:V103"/>
    <mergeCell ref="V104:V106"/>
    <mergeCell ref="V107:V109"/>
    <mergeCell ref="V110:V112"/>
    <mergeCell ref="V113:V115"/>
    <mergeCell ref="V116:V118"/>
    <mergeCell ref="V119:V121"/>
    <mergeCell ref="V122:V124"/>
    <mergeCell ref="V125:V127"/>
    <mergeCell ref="V128:V130"/>
    <mergeCell ref="V131:V133"/>
    <mergeCell ref="V134:V136"/>
    <mergeCell ref="V137:V139"/>
    <mergeCell ref="V140:V142"/>
    <mergeCell ref="V143:V145"/>
    <mergeCell ref="V146:V148"/>
    <mergeCell ref="V149:V151"/>
    <mergeCell ref="V152:V154"/>
    <mergeCell ref="V155:V157"/>
    <mergeCell ref="V158:V160"/>
    <mergeCell ref="V161:V163"/>
    <mergeCell ref="V164:V166"/>
    <mergeCell ref="V167:V169"/>
    <mergeCell ref="V170:V172"/>
    <mergeCell ref="V173:V175"/>
    <mergeCell ref="V176:V178"/>
    <mergeCell ref="V179:V181"/>
    <mergeCell ref="V182:V184"/>
    <mergeCell ref="V185:V187"/>
    <mergeCell ref="V188:V190"/>
    <mergeCell ref="V191:V193"/>
    <mergeCell ref="V194:V196"/>
    <mergeCell ref="V197:V199"/>
    <mergeCell ref="V200:V202"/>
    <mergeCell ref="V203:V205"/>
    <mergeCell ref="V206:V208"/>
    <mergeCell ref="V209:V211"/>
    <mergeCell ref="V212:V214"/>
    <mergeCell ref="V215:V217"/>
    <mergeCell ref="V218:V220"/>
    <mergeCell ref="V221:V223"/>
    <mergeCell ref="V224:V226"/>
    <mergeCell ref="V227:V229"/>
    <mergeCell ref="V230:V232"/>
    <mergeCell ref="V233:V235"/>
    <mergeCell ref="V236:V238"/>
    <mergeCell ref="V239:V241"/>
    <mergeCell ref="V242:V244"/>
    <mergeCell ref="V245:V247"/>
    <mergeCell ref="V248:V250"/>
    <mergeCell ref="V251:V253"/>
    <mergeCell ref="V254:V256"/>
    <mergeCell ref="V257:V259"/>
    <mergeCell ref="V260:V262"/>
    <mergeCell ref="V263:V265"/>
    <mergeCell ref="V266:V268"/>
    <mergeCell ref="V269:V271"/>
    <mergeCell ref="V272:V274"/>
    <mergeCell ref="V275:V277"/>
    <mergeCell ref="V278:V280"/>
    <mergeCell ref="V281:V283"/>
    <mergeCell ref="V284:V286"/>
    <mergeCell ref="V287:V289"/>
    <mergeCell ref="V290:V292"/>
    <mergeCell ref="V293:V295"/>
    <mergeCell ref="V296:V298"/>
    <mergeCell ref="V299:V301"/>
    <mergeCell ref="V302:V304"/>
    <mergeCell ref="V305:V307"/>
    <mergeCell ref="V308:V310"/>
    <mergeCell ref="V311:V313"/>
    <mergeCell ref="V314:V316"/>
    <mergeCell ref="V317:V319"/>
    <mergeCell ref="V320:V322"/>
    <mergeCell ref="V323:V325"/>
    <mergeCell ref="V326:V328"/>
    <mergeCell ref="V329:V331"/>
    <mergeCell ref="V332:V334"/>
    <mergeCell ref="V335:V337"/>
    <mergeCell ref="V338:V340"/>
    <mergeCell ref="V341:V343"/>
    <mergeCell ref="V344:V346"/>
    <mergeCell ref="V347:V349"/>
    <mergeCell ref="V350:V352"/>
    <mergeCell ref="V353:V355"/>
    <mergeCell ref="V356:V358"/>
    <mergeCell ref="V359:V361"/>
    <mergeCell ref="V362:V364"/>
    <mergeCell ref="W5:W7"/>
    <mergeCell ref="W8:W10"/>
    <mergeCell ref="W11:W13"/>
    <mergeCell ref="W14:W16"/>
    <mergeCell ref="W17:W19"/>
    <mergeCell ref="W20:W22"/>
    <mergeCell ref="W23:W25"/>
    <mergeCell ref="W26:W28"/>
    <mergeCell ref="W29:W31"/>
    <mergeCell ref="W32:W34"/>
    <mergeCell ref="W35:W37"/>
    <mergeCell ref="W38:W40"/>
    <mergeCell ref="W41:W43"/>
    <mergeCell ref="W44:W46"/>
    <mergeCell ref="W47:W49"/>
    <mergeCell ref="W50:W52"/>
    <mergeCell ref="W53:W55"/>
    <mergeCell ref="W56:W58"/>
    <mergeCell ref="W59:W61"/>
    <mergeCell ref="W62:W64"/>
    <mergeCell ref="W65:W67"/>
    <mergeCell ref="W68:W70"/>
    <mergeCell ref="W71:W73"/>
    <mergeCell ref="W74:W76"/>
    <mergeCell ref="W77:W79"/>
    <mergeCell ref="W80:W82"/>
    <mergeCell ref="W83:W85"/>
    <mergeCell ref="W86:W88"/>
    <mergeCell ref="W89:W91"/>
    <mergeCell ref="W92:W94"/>
    <mergeCell ref="W95:W97"/>
    <mergeCell ref="W98:W100"/>
    <mergeCell ref="W101:W103"/>
    <mergeCell ref="W104:W106"/>
    <mergeCell ref="W107:W109"/>
    <mergeCell ref="W110:W112"/>
    <mergeCell ref="W113:W115"/>
    <mergeCell ref="W116:W118"/>
    <mergeCell ref="W119:W121"/>
    <mergeCell ref="W122:W124"/>
    <mergeCell ref="W125:W127"/>
    <mergeCell ref="W128:W130"/>
    <mergeCell ref="W131:W133"/>
    <mergeCell ref="W134:W136"/>
    <mergeCell ref="W137:W139"/>
    <mergeCell ref="W140:W142"/>
    <mergeCell ref="W143:W145"/>
    <mergeCell ref="W146:W148"/>
    <mergeCell ref="W149:W151"/>
    <mergeCell ref="W152:W154"/>
    <mergeCell ref="W155:W157"/>
    <mergeCell ref="W158:W160"/>
    <mergeCell ref="W161:W163"/>
    <mergeCell ref="W164:W166"/>
    <mergeCell ref="W167:W169"/>
    <mergeCell ref="W170:W172"/>
    <mergeCell ref="W173:W175"/>
    <mergeCell ref="W176:W178"/>
    <mergeCell ref="W179:W181"/>
    <mergeCell ref="W182:W184"/>
    <mergeCell ref="W185:W187"/>
    <mergeCell ref="W188:W190"/>
    <mergeCell ref="W191:W193"/>
    <mergeCell ref="W194:W196"/>
    <mergeCell ref="W197:W199"/>
    <mergeCell ref="W200:W202"/>
    <mergeCell ref="W203:W205"/>
    <mergeCell ref="W206:W208"/>
    <mergeCell ref="W209:W211"/>
    <mergeCell ref="W212:W214"/>
    <mergeCell ref="W215:W217"/>
    <mergeCell ref="W218:W220"/>
    <mergeCell ref="W221:W223"/>
    <mergeCell ref="W224:W226"/>
    <mergeCell ref="W227:W229"/>
    <mergeCell ref="W230:W232"/>
    <mergeCell ref="W233:W235"/>
    <mergeCell ref="W236:W238"/>
    <mergeCell ref="W239:W241"/>
    <mergeCell ref="W242:W244"/>
    <mergeCell ref="W245:W247"/>
    <mergeCell ref="W248:W250"/>
    <mergeCell ref="W251:W253"/>
    <mergeCell ref="W254:W256"/>
    <mergeCell ref="W257:W259"/>
    <mergeCell ref="W260:W262"/>
    <mergeCell ref="W263:W265"/>
    <mergeCell ref="W266:W268"/>
    <mergeCell ref="W269:W271"/>
    <mergeCell ref="W272:W274"/>
    <mergeCell ref="W275:W277"/>
    <mergeCell ref="W278:W280"/>
    <mergeCell ref="W281:W283"/>
    <mergeCell ref="W284:W286"/>
    <mergeCell ref="W287:W289"/>
    <mergeCell ref="W290:W292"/>
    <mergeCell ref="W293:W295"/>
    <mergeCell ref="W296:W298"/>
    <mergeCell ref="W299:W301"/>
    <mergeCell ref="W302:W304"/>
    <mergeCell ref="W305:W307"/>
    <mergeCell ref="W308:W310"/>
    <mergeCell ref="W311:W313"/>
    <mergeCell ref="W314:W316"/>
    <mergeCell ref="W317:W319"/>
    <mergeCell ref="W320:W322"/>
    <mergeCell ref="W323:W325"/>
    <mergeCell ref="W326:W328"/>
    <mergeCell ref="W329:W331"/>
    <mergeCell ref="W332:W334"/>
    <mergeCell ref="W335:W337"/>
    <mergeCell ref="W338:W340"/>
    <mergeCell ref="W341:W343"/>
    <mergeCell ref="W344:W346"/>
    <mergeCell ref="W347:W349"/>
    <mergeCell ref="W350:W352"/>
    <mergeCell ref="W353:W355"/>
    <mergeCell ref="W356:W358"/>
    <mergeCell ref="W359:W361"/>
    <mergeCell ref="W362:W364"/>
    <mergeCell ref="X5:X7"/>
    <mergeCell ref="X8:X10"/>
    <mergeCell ref="X11:X13"/>
    <mergeCell ref="X14:X16"/>
    <mergeCell ref="X17:X19"/>
    <mergeCell ref="X20:X22"/>
    <mergeCell ref="X23:X25"/>
    <mergeCell ref="X26:X28"/>
    <mergeCell ref="X29:X31"/>
    <mergeCell ref="X32:X34"/>
    <mergeCell ref="X35:X37"/>
    <mergeCell ref="X38:X40"/>
    <mergeCell ref="X41:X43"/>
    <mergeCell ref="X44:X46"/>
    <mergeCell ref="X47:X49"/>
    <mergeCell ref="X50:X52"/>
    <mergeCell ref="X53:X55"/>
    <mergeCell ref="X56:X58"/>
    <mergeCell ref="X59:X61"/>
    <mergeCell ref="X62:X64"/>
    <mergeCell ref="X65:X67"/>
    <mergeCell ref="X68:X70"/>
    <mergeCell ref="X71:X73"/>
    <mergeCell ref="X74:X76"/>
    <mergeCell ref="X77:X79"/>
    <mergeCell ref="X80:X82"/>
    <mergeCell ref="X83:X85"/>
    <mergeCell ref="X86:X88"/>
    <mergeCell ref="X89:X91"/>
    <mergeCell ref="X92:X94"/>
    <mergeCell ref="X95:X97"/>
    <mergeCell ref="X98:X100"/>
    <mergeCell ref="X101:X103"/>
    <mergeCell ref="X104:X106"/>
    <mergeCell ref="X107:X109"/>
    <mergeCell ref="X110:X112"/>
    <mergeCell ref="X113:X115"/>
    <mergeCell ref="X116:X118"/>
    <mergeCell ref="X119:X121"/>
    <mergeCell ref="X122:X124"/>
    <mergeCell ref="X125:X127"/>
    <mergeCell ref="X128:X130"/>
    <mergeCell ref="X131:X133"/>
    <mergeCell ref="X134:X136"/>
    <mergeCell ref="X137:X139"/>
    <mergeCell ref="X140:X142"/>
    <mergeCell ref="X143:X145"/>
    <mergeCell ref="X146:X148"/>
    <mergeCell ref="X149:X151"/>
    <mergeCell ref="X152:X154"/>
    <mergeCell ref="X155:X157"/>
    <mergeCell ref="X158:X160"/>
    <mergeCell ref="X161:X163"/>
    <mergeCell ref="X164:X166"/>
    <mergeCell ref="X167:X169"/>
    <mergeCell ref="X170:X172"/>
    <mergeCell ref="X173:X175"/>
    <mergeCell ref="X176:X178"/>
    <mergeCell ref="X179:X181"/>
    <mergeCell ref="X182:X184"/>
    <mergeCell ref="X185:X187"/>
    <mergeCell ref="X188:X190"/>
    <mergeCell ref="X191:X193"/>
    <mergeCell ref="X194:X196"/>
    <mergeCell ref="X197:X199"/>
    <mergeCell ref="X200:X202"/>
    <mergeCell ref="X203:X205"/>
    <mergeCell ref="X206:X208"/>
    <mergeCell ref="X209:X211"/>
    <mergeCell ref="X212:X214"/>
    <mergeCell ref="X215:X217"/>
    <mergeCell ref="X218:X220"/>
    <mergeCell ref="X221:X223"/>
    <mergeCell ref="X224:X226"/>
    <mergeCell ref="X227:X229"/>
    <mergeCell ref="X230:X232"/>
    <mergeCell ref="X233:X235"/>
    <mergeCell ref="X236:X238"/>
    <mergeCell ref="X239:X241"/>
    <mergeCell ref="X242:X244"/>
    <mergeCell ref="X245:X247"/>
    <mergeCell ref="X248:X250"/>
    <mergeCell ref="X251:X253"/>
    <mergeCell ref="X254:X256"/>
    <mergeCell ref="X257:X259"/>
    <mergeCell ref="X260:X262"/>
    <mergeCell ref="X263:X265"/>
    <mergeCell ref="X266:X268"/>
    <mergeCell ref="X269:X271"/>
    <mergeCell ref="X272:X274"/>
    <mergeCell ref="X275:X277"/>
    <mergeCell ref="X278:X280"/>
    <mergeCell ref="X281:X283"/>
    <mergeCell ref="X284:X286"/>
    <mergeCell ref="X287:X289"/>
    <mergeCell ref="X290:X292"/>
    <mergeCell ref="X293:X295"/>
    <mergeCell ref="X296:X298"/>
    <mergeCell ref="X299:X301"/>
    <mergeCell ref="X302:X304"/>
    <mergeCell ref="X305:X307"/>
    <mergeCell ref="X308:X310"/>
    <mergeCell ref="X311:X313"/>
    <mergeCell ref="X314:X316"/>
    <mergeCell ref="X317:X319"/>
    <mergeCell ref="X320:X322"/>
    <mergeCell ref="X323:X325"/>
    <mergeCell ref="X326:X328"/>
    <mergeCell ref="X329:X331"/>
    <mergeCell ref="X332:X334"/>
    <mergeCell ref="X335:X337"/>
    <mergeCell ref="X338:X340"/>
    <mergeCell ref="X341:X343"/>
    <mergeCell ref="X344:X346"/>
    <mergeCell ref="X347:X349"/>
    <mergeCell ref="X350:X352"/>
    <mergeCell ref="X353:X355"/>
    <mergeCell ref="X356:X358"/>
    <mergeCell ref="X359:X361"/>
    <mergeCell ref="X362:X364"/>
    <mergeCell ref="Y5:Y7"/>
    <mergeCell ref="Y8:Y10"/>
    <mergeCell ref="Y11:Y13"/>
    <mergeCell ref="Y14:Y16"/>
    <mergeCell ref="Y17:Y19"/>
    <mergeCell ref="Y20:Y22"/>
    <mergeCell ref="Y23:Y25"/>
    <mergeCell ref="Y26:Y28"/>
    <mergeCell ref="Y29:Y31"/>
    <mergeCell ref="Y32:Y34"/>
    <mergeCell ref="Y35:Y37"/>
    <mergeCell ref="Y38:Y40"/>
    <mergeCell ref="Y41:Y43"/>
    <mergeCell ref="Y44:Y46"/>
    <mergeCell ref="Y47:Y49"/>
    <mergeCell ref="Y50:Y52"/>
    <mergeCell ref="Y53:Y55"/>
    <mergeCell ref="Y56:Y58"/>
    <mergeCell ref="Y59:Y61"/>
    <mergeCell ref="Y62:Y64"/>
    <mergeCell ref="Y65:Y67"/>
    <mergeCell ref="Y68:Y70"/>
    <mergeCell ref="Y71:Y73"/>
    <mergeCell ref="Y74:Y76"/>
    <mergeCell ref="Y77:Y79"/>
    <mergeCell ref="Y80:Y82"/>
    <mergeCell ref="Y83:Y85"/>
    <mergeCell ref="Y86:Y88"/>
    <mergeCell ref="Y89:Y91"/>
    <mergeCell ref="Y92:Y94"/>
    <mergeCell ref="Y95:Y97"/>
    <mergeCell ref="Y98:Y100"/>
    <mergeCell ref="Y101:Y103"/>
    <mergeCell ref="Y104:Y106"/>
    <mergeCell ref="Y107:Y109"/>
    <mergeCell ref="Y110:Y112"/>
    <mergeCell ref="Y113:Y115"/>
    <mergeCell ref="Y116:Y118"/>
    <mergeCell ref="Y119:Y121"/>
    <mergeCell ref="Y122:Y124"/>
    <mergeCell ref="Y125:Y127"/>
    <mergeCell ref="Y128:Y130"/>
    <mergeCell ref="Y131:Y133"/>
    <mergeCell ref="Y134:Y136"/>
    <mergeCell ref="Y137:Y139"/>
    <mergeCell ref="Y140:Y142"/>
    <mergeCell ref="Y143:Y145"/>
    <mergeCell ref="Y146:Y148"/>
    <mergeCell ref="Y149:Y151"/>
    <mergeCell ref="Y152:Y154"/>
    <mergeCell ref="Y155:Y157"/>
    <mergeCell ref="Y158:Y160"/>
    <mergeCell ref="Y161:Y163"/>
    <mergeCell ref="Y164:Y166"/>
    <mergeCell ref="Y167:Y169"/>
    <mergeCell ref="Y170:Y172"/>
    <mergeCell ref="Y173:Y175"/>
    <mergeCell ref="Y176:Y178"/>
    <mergeCell ref="Y179:Y181"/>
    <mergeCell ref="Y182:Y184"/>
    <mergeCell ref="Y185:Y187"/>
    <mergeCell ref="Y188:Y190"/>
    <mergeCell ref="Y191:Y193"/>
    <mergeCell ref="Y194:Y196"/>
    <mergeCell ref="Y197:Y199"/>
    <mergeCell ref="Y200:Y202"/>
    <mergeCell ref="Y203:Y205"/>
    <mergeCell ref="Y206:Y208"/>
    <mergeCell ref="Y209:Y211"/>
    <mergeCell ref="Y212:Y214"/>
    <mergeCell ref="Y215:Y217"/>
    <mergeCell ref="Y218:Y220"/>
    <mergeCell ref="Y221:Y223"/>
    <mergeCell ref="Y224:Y226"/>
    <mergeCell ref="Y227:Y229"/>
    <mergeCell ref="Y230:Y232"/>
    <mergeCell ref="Y233:Y235"/>
    <mergeCell ref="Y236:Y238"/>
    <mergeCell ref="Y239:Y241"/>
    <mergeCell ref="Y242:Y244"/>
    <mergeCell ref="Y245:Y247"/>
    <mergeCell ref="Y248:Y250"/>
    <mergeCell ref="Y251:Y253"/>
    <mergeCell ref="Y254:Y256"/>
    <mergeCell ref="Y257:Y259"/>
    <mergeCell ref="Y260:Y262"/>
    <mergeCell ref="Y263:Y265"/>
    <mergeCell ref="Y266:Y268"/>
    <mergeCell ref="Y269:Y271"/>
    <mergeCell ref="Y272:Y274"/>
    <mergeCell ref="Y275:Y277"/>
    <mergeCell ref="Y278:Y280"/>
    <mergeCell ref="Y281:Y283"/>
    <mergeCell ref="Y284:Y286"/>
    <mergeCell ref="Y287:Y289"/>
    <mergeCell ref="Y290:Y292"/>
    <mergeCell ref="Y293:Y295"/>
    <mergeCell ref="Y296:Y298"/>
    <mergeCell ref="Y299:Y301"/>
    <mergeCell ref="Y302:Y304"/>
    <mergeCell ref="Y305:Y307"/>
    <mergeCell ref="Y308:Y310"/>
    <mergeCell ref="Y311:Y313"/>
    <mergeCell ref="Y314:Y316"/>
    <mergeCell ref="Y317:Y319"/>
    <mergeCell ref="Y320:Y322"/>
    <mergeCell ref="Y323:Y325"/>
    <mergeCell ref="Y326:Y328"/>
    <mergeCell ref="Y329:Y331"/>
    <mergeCell ref="Y332:Y334"/>
    <mergeCell ref="Y335:Y337"/>
    <mergeCell ref="Y338:Y340"/>
    <mergeCell ref="Y341:Y343"/>
    <mergeCell ref="Y344:Y346"/>
    <mergeCell ref="Y347:Y349"/>
    <mergeCell ref="Y350:Y352"/>
    <mergeCell ref="Y353:Y355"/>
    <mergeCell ref="Y356:Y358"/>
    <mergeCell ref="Y359:Y361"/>
    <mergeCell ref="Y362:Y364"/>
    <mergeCell ref="Z5:Z7"/>
    <mergeCell ref="Z8:Z10"/>
    <mergeCell ref="Z11:Z13"/>
    <mergeCell ref="Z14:Z16"/>
    <mergeCell ref="Z17:Z19"/>
    <mergeCell ref="Z20:Z22"/>
    <mergeCell ref="Z23:Z25"/>
    <mergeCell ref="Z26:Z28"/>
    <mergeCell ref="Z29:Z31"/>
    <mergeCell ref="Z32:Z34"/>
    <mergeCell ref="Z35:Z37"/>
    <mergeCell ref="Z38:Z40"/>
    <mergeCell ref="Z41:Z43"/>
    <mergeCell ref="Z44:Z46"/>
    <mergeCell ref="Z47:Z49"/>
    <mergeCell ref="Z50:Z52"/>
    <mergeCell ref="Z53:Z55"/>
    <mergeCell ref="Z56:Z58"/>
    <mergeCell ref="Z59:Z61"/>
    <mergeCell ref="Z62:Z64"/>
    <mergeCell ref="Z65:Z67"/>
    <mergeCell ref="Z68:Z70"/>
    <mergeCell ref="Z71:Z73"/>
    <mergeCell ref="Z74:Z76"/>
    <mergeCell ref="Z77:Z79"/>
    <mergeCell ref="Z80:Z82"/>
    <mergeCell ref="Z83:Z85"/>
    <mergeCell ref="Z86:Z88"/>
    <mergeCell ref="Z89:Z91"/>
    <mergeCell ref="Z92:Z94"/>
    <mergeCell ref="Z95:Z97"/>
    <mergeCell ref="Z98:Z100"/>
    <mergeCell ref="Z101:Z103"/>
    <mergeCell ref="Z104:Z106"/>
    <mergeCell ref="Z107:Z109"/>
    <mergeCell ref="Z110:Z112"/>
    <mergeCell ref="Z113:Z115"/>
    <mergeCell ref="Z116:Z118"/>
    <mergeCell ref="Z119:Z121"/>
    <mergeCell ref="Z122:Z124"/>
    <mergeCell ref="Z125:Z127"/>
    <mergeCell ref="Z128:Z130"/>
    <mergeCell ref="Z131:Z133"/>
    <mergeCell ref="Z134:Z136"/>
    <mergeCell ref="Z137:Z139"/>
    <mergeCell ref="Z140:Z142"/>
    <mergeCell ref="Z143:Z145"/>
    <mergeCell ref="Z146:Z148"/>
    <mergeCell ref="Z149:Z151"/>
    <mergeCell ref="Z152:Z154"/>
    <mergeCell ref="Z155:Z157"/>
    <mergeCell ref="Z158:Z160"/>
    <mergeCell ref="Z161:Z163"/>
    <mergeCell ref="Z164:Z166"/>
    <mergeCell ref="Z167:Z169"/>
    <mergeCell ref="Z170:Z172"/>
    <mergeCell ref="Z173:Z175"/>
    <mergeCell ref="Z176:Z178"/>
    <mergeCell ref="Z179:Z181"/>
    <mergeCell ref="Z182:Z184"/>
    <mergeCell ref="Z185:Z187"/>
    <mergeCell ref="Z188:Z190"/>
    <mergeCell ref="Z191:Z193"/>
    <mergeCell ref="Z194:Z196"/>
    <mergeCell ref="Z197:Z199"/>
    <mergeCell ref="Z200:Z202"/>
    <mergeCell ref="Z203:Z205"/>
    <mergeCell ref="Z206:Z208"/>
    <mergeCell ref="Z209:Z211"/>
    <mergeCell ref="Z212:Z214"/>
    <mergeCell ref="Z215:Z217"/>
    <mergeCell ref="Z218:Z220"/>
    <mergeCell ref="Z221:Z223"/>
    <mergeCell ref="Z224:Z226"/>
    <mergeCell ref="Z227:Z229"/>
    <mergeCell ref="Z230:Z232"/>
    <mergeCell ref="Z233:Z235"/>
    <mergeCell ref="Z236:Z238"/>
    <mergeCell ref="Z239:Z241"/>
    <mergeCell ref="Z242:Z244"/>
    <mergeCell ref="Z245:Z247"/>
    <mergeCell ref="Z248:Z250"/>
    <mergeCell ref="Z251:Z253"/>
    <mergeCell ref="Z254:Z256"/>
    <mergeCell ref="Z257:Z259"/>
    <mergeCell ref="Z260:Z262"/>
    <mergeCell ref="Z263:Z265"/>
    <mergeCell ref="Z266:Z268"/>
    <mergeCell ref="Z269:Z271"/>
    <mergeCell ref="Z272:Z274"/>
    <mergeCell ref="Z275:Z277"/>
    <mergeCell ref="Z278:Z280"/>
    <mergeCell ref="Z281:Z283"/>
    <mergeCell ref="Z284:Z286"/>
    <mergeCell ref="Z287:Z289"/>
    <mergeCell ref="Z290:Z292"/>
    <mergeCell ref="Z293:Z295"/>
    <mergeCell ref="Z296:Z298"/>
    <mergeCell ref="Z299:Z301"/>
    <mergeCell ref="Z302:Z304"/>
    <mergeCell ref="Z305:Z307"/>
    <mergeCell ref="Z308:Z310"/>
    <mergeCell ref="Z311:Z313"/>
    <mergeCell ref="Z314:Z316"/>
    <mergeCell ref="Z317:Z319"/>
    <mergeCell ref="Z320:Z322"/>
    <mergeCell ref="Z323:Z325"/>
    <mergeCell ref="Z326:Z328"/>
    <mergeCell ref="Z329:Z331"/>
    <mergeCell ref="Z332:Z334"/>
    <mergeCell ref="Z335:Z337"/>
    <mergeCell ref="Z338:Z340"/>
    <mergeCell ref="Z341:Z343"/>
    <mergeCell ref="Z344:Z346"/>
    <mergeCell ref="Z347:Z349"/>
    <mergeCell ref="Z350:Z352"/>
    <mergeCell ref="Z353:Z355"/>
    <mergeCell ref="Z356:Z358"/>
    <mergeCell ref="Z359:Z361"/>
    <mergeCell ref="Z362:Z36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I53:AI55"/>
    <mergeCell ref="AI56:AI58"/>
    <mergeCell ref="AI59:AI61"/>
    <mergeCell ref="AI62:AI64"/>
    <mergeCell ref="AI65:AI67"/>
    <mergeCell ref="AI68:AI70"/>
    <mergeCell ref="AI71:AI73"/>
    <mergeCell ref="AI74:AI76"/>
    <mergeCell ref="AI77:AI79"/>
    <mergeCell ref="AI80:AI82"/>
    <mergeCell ref="AI83:AI85"/>
    <mergeCell ref="AI86:AI88"/>
    <mergeCell ref="AI89:AI91"/>
    <mergeCell ref="AI92:AI94"/>
    <mergeCell ref="AI95:AI97"/>
    <mergeCell ref="AI98:AI100"/>
    <mergeCell ref="AI101:AI103"/>
    <mergeCell ref="AI104:AI106"/>
    <mergeCell ref="AI107:AI109"/>
    <mergeCell ref="AI110:AI112"/>
    <mergeCell ref="AI113:AI115"/>
    <mergeCell ref="AI116:AI118"/>
    <mergeCell ref="AI119:AI121"/>
    <mergeCell ref="AI122:AI124"/>
    <mergeCell ref="AI125:AI127"/>
    <mergeCell ref="AI128:AI130"/>
    <mergeCell ref="AI131:AI133"/>
    <mergeCell ref="AI134:AI136"/>
    <mergeCell ref="AI137:AI139"/>
    <mergeCell ref="AI140:AI142"/>
    <mergeCell ref="AI143:AI145"/>
    <mergeCell ref="AI146:AI148"/>
    <mergeCell ref="AI149:AI151"/>
    <mergeCell ref="AI152:AI154"/>
    <mergeCell ref="AI155:AI157"/>
    <mergeCell ref="AI158:AI160"/>
    <mergeCell ref="AI161:AI163"/>
    <mergeCell ref="AI164:AI166"/>
    <mergeCell ref="AI167:AI169"/>
    <mergeCell ref="AI170:AI172"/>
    <mergeCell ref="AI173:AI175"/>
    <mergeCell ref="AI176:AI178"/>
    <mergeCell ref="AI179:AI181"/>
    <mergeCell ref="AI182:AI184"/>
    <mergeCell ref="AI185:AI187"/>
    <mergeCell ref="AI188:AI190"/>
    <mergeCell ref="AI191:AI193"/>
    <mergeCell ref="AI194:AI196"/>
    <mergeCell ref="AI197:AI199"/>
    <mergeCell ref="AI200:AI202"/>
    <mergeCell ref="AI203:AI205"/>
    <mergeCell ref="AI206:AI208"/>
    <mergeCell ref="AI209:AI211"/>
    <mergeCell ref="AI212:AI214"/>
    <mergeCell ref="AI215:AI217"/>
    <mergeCell ref="AI218:AI220"/>
    <mergeCell ref="AI221:AI223"/>
    <mergeCell ref="AI224:AI226"/>
    <mergeCell ref="AI227:AI229"/>
    <mergeCell ref="AI230:AI232"/>
    <mergeCell ref="AI233:AI235"/>
    <mergeCell ref="AI236:AI238"/>
    <mergeCell ref="AI239:AI241"/>
    <mergeCell ref="AI242:AI244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L47:AL49"/>
    <mergeCell ref="AL50:AL52"/>
    <mergeCell ref="AL53:AL55"/>
    <mergeCell ref="AL56:AL58"/>
    <mergeCell ref="AL59:AL61"/>
    <mergeCell ref="AL62:AL64"/>
    <mergeCell ref="AL65:AL67"/>
    <mergeCell ref="AL68:AL70"/>
    <mergeCell ref="AL71:AL73"/>
    <mergeCell ref="AL74:AL76"/>
    <mergeCell ref="AL77:AL79"/>
    <mergeCell ref="AL80:AL82"/>
    <mergeCell ref="AL83:AL85"/>
    <mergeCell ref="AL86:AL88"/>
    <mergeCell ref="AL89:AL91"/>
    <mergeCell ref="AL92:AL94"/>
    <mergeCell ref="AL95:AL97"/>
    <mergeCell ref="AL98:AL100"/>
    <mergeCell ref="AL101:AL103"/>
    <mergeCell ref="AL104:AL106"/>
    <mergeCell ref="AL107:AL109"/>
    <mergeCell ref="AL110:AL112"/>
    <mergeCell ref="AL113:AL115"/>
    <mergeCell ref="AL116:AL118"/>
    <mergeCell ref="AL119:AL121"/>
    <mergeCell ref="AL122:AL124"/>
    <mergeCell ref="AL125:AL127"/>
    <mergeCell ref="AL128:AL130"/>
    <mergeCell ref="AL131:AL133"/>
    <mergeCell ref="AL134:AL136"/>
    <mergeCell ref="AL137:AL139"/>
    <mergeCell ref="AL140:AL142"/>
    <mergeCell ref="AL143:AL145"/>
    <mergeCell ref="AL146:AL148"/>
    <mergeCell ref="AL149:AL151"/>
    <mergeCell ref="AL152:AL154"/>
    <mergeCell ref="AL155:AL157"/>
    <mergeCell ref="AL158:AL160"/>
    <mergeCell ref="AL161:AL163"/>
    <mergeCell ref="AL164:AL166"/>
    <mergeCell ref="AL167:AL169"/>
    <mergeCell ref="AL170:AL172"/>
    <mergeCell ref="AL173:AL175"/>
    <mergeCell ref="AL176:AL178"/>
    <mergeCell ref="AL179:AL181"/>
    <mergeCell ref="AL182:AL184"/>
    <mergeCell ref="AL185:AL187"/>
    <mergeCell ref="AL188:AL190"/>
    <mergeCell ref="AL191:AL193"/>
    <mergeCell ref="AL194:AL196"/>
    <mergeCell ref="AL197:AL199"/>
    <mergeCell ref="AL200:AL202"/>
    <mergeCell ref="AL203:AL205"/>
    <mergeCell ref="AL206:AL208"/>
    <mergeCell ref="AL209:AL211"/>
    <mergeCell ref="AL212:AL214"/>
    <mergeCell ref="AL215:AL217"/>
    <mergeCell ref="AL218:AL220"/>
    <mergeCell ref="AL221:AL223"/>
    <mergeCell ref="AL224:AL226"/>
    <mergeCell ref="AL227:AL229"/>
    <mergeCell ref="AL230:AL232"/>
    <mergeCell ref="AL233:AL235"/>
    <mergeCell ref="AL236:AL238"/>
    <mergeCell ref="AL239:AL241"/>
    <mergeCell ref="AL242:AL24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M53:AM55"/>
    <mergeCell ref="AM56:AM58"/>
    <mergeCell ref="AM59:AM61"/>
    <mergeCell ref="AM62:AM64"/>
    <mergeCell ref="AM65:AM67"/>
    <mergeCell ref="AM68:AM70"/>
    <mergeCell ref="AM71:AM73"/>
    <mergeCell ref="AM74:AM76"/>
    <mergeCell ref="AM77:AM79"/>
    <mergeCell ref="AM80:AM82"/>
    <mergeCell ref="AM83:AM85"/>
    <mergeCell ref="AM86:AM88"/>
    <mergeCell ref="AM89:AM91"/>
    <mergeCell ref="AM92:AM94"/>
    <mergeCell ref="AM95:AM97"/>
    <mergeCell ref="AM98:AM100"/>
    <mergeCell ref="AM101:AM103"/>
    <mergeCell ref="AM104:AM106"/>
    <mergeCell ref="AM107:AM109"/>
    <mergeCell ref="AM110:AM112"/>
    <mergeCell ref="AM113:AM115"/>
    <mergeCell ref="AM116:AM118"/>
    <mergeCell ref="AM119:AM121"/>
    <mergeCell ref="AM122:AM124"/>
    <mergeCell ref="AM125:AM127"/>
    <mergeCell ref="AM128:AM130"/>
    <mergeCell ref="AM131:AM133"/>
    <mergeCell ref="AM134:AM136"/>
    <mergeCell ref="AM137:AM139"/>
    <mergeCell ref="AM140:AM142"/>
    <mergeCell ref="AM143:AM145"/>
    <mergeCell ref="AM146:AM148"/>
    <mergeCell ref="AM149:AM151"/>
    <mergeCell ref="AM152:AM154"/>
    <mergeCell ref="AM155:AM157"/>
    <mergeCell ref="AM158:AM160"/>
    <mergeCell ref="AM161:AM163"/>
    <mergeCell ref="AM164:AM166"/>
    <mergeCell ref="AM167:AM169"/>
    <mergeCell ref="AM170:AM172"/>
    <mergeCell ref="AM173:AM175"/>
    <mergeCell ref="AM176:AM178"/>
    <mergeCell ref="AM179:AM181"/>
    <mergeCell ref="AM182:AM184"/>
    <mergeCell ref="AM185:AM187"/>
    <mergeCell ref="AM188:AM190"/>
    <mergeCell ref="AM191:AM193"/>
    <mergeCell ref="AM194:AM196"/>
    <mergeCell ref="AM197:AM199"/>
    <mergeCell ref="AM200:AM202"/>
    <mergeCell ref="AM203:AM205"/>
    <mergeCell ref="AM206:AM208"/>
    <mergeCell ref="AM209:AM211"/>
    <mergeCell ref="AM212:AM214"/>
    <mergeCell ref="AM215:AM217"/>
    <mergeCell ref="AM218:AM220"/>
    <mergeCell ref="AM221:AM223"/>
    <mergeCell ref="AM224:AM226"/>
    <mergeCell ref="AM227:AM229"/>
    <mergeCell ref="AM230:AM232"/>
    <mergeCell ref="AM233:AM235"/>
    <mergeCell ref="AM236:AM238"/>
    <mergeCell ref="AM239:AM241"/>
    <mergeCell ref="AM242:AM24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N47:AN49"/>
    <mergeCell ref="AN50:AN52"/>
    <mergeCell ref="AN53:AN55"/>
    <mergeCell ref="AN56:AN58"/>
    <mergeCell ref="AN59:AN61"/>
    <mergeCell ref="AN62:AN64"/>
    <mergeCell ref="AN65:AN67"/>
    <mergeCell ref="AN68:AN70"/>
    <mergeCell ref="AN71:AN73"/>
    <mergeCell ref="AN74:AN76"/>
    <mergeCell ref="AN77:AN79"/>
    <mergeCell ref="AN80:AN82"/>
    <mergeCell ref="AN83:AN85"/>
    <mergeCell ref="AN86:AN88"/>
    <mergeCell ref="AN89:AN91"/>
    <mergeCell ref="AN92:AN94"/>
    <mergeCell ref="AN95:AN97"/>
    <mergeCell ref="AN98:AN100"/>
    <mergeCell ref="AN101:AN103"/>
    <mergeCell ref="AN104:AN106"/>
    <mergeCell ref="AN107:AN109"/>
    <mergeCell ref="AN110:AN112"/>
    <mergeCell ref="AN113:AN115"/>
    <mergeCell ref="AN116:AN118"/>
    <mergeCell ref="AN119:AN121"/>
    <mergeCell ref="AN122:AN124"/>
    <mergeCell ref="AN125:AN127"/>
    <mergeCell ref="AN128:AN130"/>
    <mergeCell ref="AN131:AN133"/>
    <mergeCell ref="AN134:AN136"/>
    <mergeCell ref="AN137:AN139"/>
    <mergeCell ref="AN140:AN142"/>
    <mergeCell ref="AN143:AN145"/>
    <mergeCell ref="AN146:AN148"/>
    <mergeCell ref="AN149:AN151"/>
    <mergeCell ref="AN152:AN154"/>
    <mergeCell ref="AN155:AN157"/>
    <mergeCell ref="AN158:AN160"/>
    <mergeCell ref="AN161:AN163"/>
    <mergeCell ref="AN164:AN166"/>
    <mergeCell ref="AN167:AN169"/>
    <mergeCell ref="AN170:AN172"/>
    <mergeCell ref="AN173:AN175"/>
    <mergeCell ref="AN176:AN178"/>
    <mergeCell ref="AN179:AN181"/>
    <mergeCell ref="AN182:AN184"/>
    <mergeCell ref="AN185:AN187"/>
    <mergeCell ref="AN188:AN190"/>
    <mergeCell ref="AN191:AN193"/>
    <mergeCell ref="AN194:AN196"/>
    <mergeCell ref="AN197:AN199"/>
    <mergeCell ref="AN200:AN202"/>
    <mergeCell ref="AN203:AN205"/>
    <mergeCell ref="AN206:AN208"/>
    <mergeCell ref="AN209:AN211"/>
    <mergeCell ref="AN212:AN214"/>
    <mergeCell ref="AN215:AN217"/>
    <mergeCell ref="AN218:AN220"/>
    <mergeCell ref="AN221:AN223"/>
    <mergeCell ref="AN224:AN226"/>
    <mergeCell ref="AN227:AN229"/>
    <mergeCell ref="AN230:AN232"/>
    <mergeCell ref="AN233:AN235"/>
    <mergeCell ref="AN236:AN238"/>
    <mergeCell ref="AN239:AN241"/>
    <mergeCell ref="AN242:AN24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O47:AO49"/>
    <mergeCell ref="AO50:AO52"/>
    <mergeCell ref="AO53:AO55"/>
    <mergeCell ref="AO56:AO58"/>
    <mergeCell ref="AO59:AO61"/>
    <mergeCell ref="AO62:AO64"/>
    <mergeCell ref="AO65:AO67"/>
    <mergeCell ref="AO68:AO70"/>
    <mergeCell ref="AO71:AO73"/>
    <mergeCell ref="AO74:AO76"/>
    <mergeCell ref="AO77:AO79"/>
    <mergeCell ref="AO80:AO82"/>
    <mergeCell ref="AO83:AO85"/>
    <mergeCell ref="AO86:AO88"/>
    <mergeCell ref="AO89:AO91"/>
    <mergeCell ref="AO92:AO94"/>
    <mergeCell ref="AO95:AO97"/>
    <mergeCell ref="AO98:AO100"/>
    <mergeCell ref="AO101:AO103"/>
    <mergeCell ref="AO104:AO106"/>
    <mergeCell ref="AO107:AO109"/>
    <mergeCell ref="AO110:AO112"/>
    <mergeCell ref="AO113:AO115"/>
    <mergeCell ref="AO116:AO118"/>
    <mergeCell ref="AO119:AO121"/>
    <mergeCell ref="AO122:AO124"/>
    <mergeCell ref="AO125:AO127"/>
    <mergeCell ref="AO128:AO130"/>
    <mergeCell ref="AO131:AO133"/>
    <mergeCell ref="AO134:AO136"/>
    <mergeCell ref="AO137:AO139"/>
    <mergeCell ref="AO140:AO142"/>
    <mergeCell ref="AO143:AO145"/>
    <mergeCell ref="AO146:AO148"/>
    <mergeCell ref="AO149:AO151"/>
    <mergeCell ref="AO152:AO154"/>
    <mergeCell ref="AO155:AO157"/>
    <mergeCell ref="AO158:AO160"/>
    <mergeCell ref="AO161:AO163"/>
    <mergeCell ref="AO164:AO166"/>
    <mergeCell ref="AO167:AO169"/>
    <mergeCell ref="AO170:AO172"/>
    <mergeCell ref="AO173:AO175"/>
    <mergeCell ref="AO176:AO178"/>
    <mergeCell ref="AO179:AO181"/>
    <mergeCell ref="AO182:AO184"/>
    <mergeCell ref="AO185:AO187"/>
    <mergeCell ref="AO188:AO190"/>
    <mergeCell ref="AO191:AO193"/>
    <mergeCell ref="AO194:AO196"/>
    <mergeCell ref="AO197:AO199"/>
    <mergeCell ref="AO200:AO202"/>
    <mergeCell ref="AO203:AO205"/>
    <mergeCell ref="AO206:AO208"/>
    <mergeCell ref="AO209:AO211"/>
    <mergeCell ref="AO212:AO214"/>
    <mergeCell ref="AO215:AO217"/>
    <mergeCell ref="AO218:AO220"/>
    <mergeCell ref="AO221:AO223"/>
    <mergeCell ref="AO224:AO226"/>
    <mergeCell ref="AO227:AO229"/>
    <mergeCell ref="AO230:AO232"/>
    <mergeCell ref="AO233:AO235"/>
    <mergeCell ref="AO236:AO238"/>
    <mergeCell ref="AO239:AO241"/>
    <mergeCell ref="AO242:AO24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  <mergeCell ref="AP47:AP49"/>
    <mergeCell ref="AP50:AP52"/>
    <mergeCell ref="AP53:AP55"/>
    <mergeCell ref="AP56:AP58"/>
    <mergeCell ref="AP59:AP61"/>
    <mergeCell ref="AP62:AP64"/>
    <mergeCell ref="AP65:AP67"/>
    <mergeCell ref="AP68:AP70"/>
    <mergeCell ref="AP71:AP73"/>
    <mergeCell ref="AP74:AP76"/>
    <mergeCell ref="AP77:AP79"/>
    <mergeCell ref="AP80:AP82"/>
    <mergeCell ref="AP83:AP85"/>
    <mergeCell ref="AP86:AP88"/>
    <mergeCell ref="AP89:AP91"/>
    <mergeCell ref="AP92:AP94"/>
    <mergeCell ref="AP95:AP97"/>
    <mergeCell ref="AP98:AP100"/>
    <mergeCell ref="AP101:AP103"/>
    <mergeCell ref="AP104:AP106"/>
    <mergeCell ref="AP107:AP109"/>
    <mergeCell ref="AP110:AP112"/>
    <mergeCell ref="AP113:AP115"/>
    <mergeCell ref="AP116:AP118"/>
    <mergeCell ref="AP119:AP121"/>
    <mergeCell ref="AP122:AP124"/>
    <mergeCell ref="AP125:AP127"/>
    <mergeCell ref="AP128:AP130"/>
    <mergeCell ref="AP131:AP133"/>
    <mergeCell ref="AP134:AP136"/>
    <mergeCell ref="AP137:AP139"/>
    <mergeCell ref="AP140:AP142"/>
    <mergeCell ref="AP143:AP145"/>
    <mergeCell ref="AP146:AP148"/>
    <mergeCell ref="AP149:AP151"/>
    <mergeCell ref="AP152:AP154"/>
    <mergeCell ref="AP155:AP157"/>
    <mergeCell ref="AP158:AP160"/>
    <mergeCell ref="AP161:AP163"/>
    <mergeCell ref="AP164:AP166"/>
    <mergeCell ref="AP167:AP169"/>
    <mergeCell ref="AP170:AP172"/>
    <mergeCell ref="AP173:AP175"/>
    <mergeCell ref="AP176:AP178"/>
    <mergeCell ref="AP179:AP181"/>
    <mergeCell ref="AP182:AP184"/>
    <mergeCell ref="AP185:AP187"/>
    <mergeCell ref="AP188:AP190"/>
    <mergeCell ref="AP191:AP193"/>
    <mergeCell ref="AP194:AP196"/>
    <mergeCell ref="AP197:AP199"/>
    <mergeCell ref="AP200:AP202"/>
    <mergeCell ref="AP203:AP205"/>
    <mergeCell ref="AP206:AP208"/>
    <mergeCell ref="AP209:AP211"/>
    <mergeCell ref="AP212:AP214"/>
    <mergeCell ref="AP215:AP217"/>
    <mergeCell ref="AP218:AP220"/>
    <mergeCell ref="AP221:AP223"/>
    <mergeCell ref="AP224:AP226"/>
    <mergeCell ref="AP227:AP229"/>
    <mergeCell ref="AP230:AP232"/>
    <mergeCell ref="AP233:AP235"/>
    <mergeCell ref="AP236:AP238"/>
    <mergeCell ref="AP239:AP241"/>
    <mergeCell ref="AP242:AP244"/>
    <mergeCell ref="AQ5:AQ7"/>
    <mergeCell ref="AQ8:AQ10"/>
    <mergeCell ref="AQ11:AQ13"/>
    <mergeCell ref="AQ14:AQ16"/>
    <mergeCell ref="AQ17:AQ19"/>
    <mergeCell ref="AQ20:AQ22"/>
    <mergeCell ref="AQ23:AQ25"/>
    <mergeCell ref="AQ26:AQ28"/>
    <mergeCell ref="AQ29:AQ31"/>
    <mergeCell ref="AQ32:AQ34"/>
    <mergeCell ref="AQ35:AQ37"/>
    <mergeCell ref="AQ38:AQ40"/>
    <mergeCell ref="AQ41:AQ43"/>
    <mergeCell ref="AQ44:AQ46"/>
    <mergeCell ref="AQ47:AQ49"/>
    <mergeCell ref="AQ50:AQ52"/>
    <mergeCell ref="AQ53:AQ55"/>
    <mergeCell ref="AQ56:AQ58"/>
    <mergeCell ref="AQ59:AQ61"/>
    <mergeCell ref="AQ62:AQ64"/>
    <mergeCell ref="AQ65:AQ67"/>
    <mergeCell ref="AQ68:AQ70"/>
    <mergeCell ref="AQ71:AQ73"/>
    <mergeCell ref="AQ74:AQ76"/>
    <mergeCell ref="AQ77:AQ79"/>
    <mergeCell ref="AQ80:AQ82"/>
    <mergeCell ref="AQ83:AQ85"/>
    <mergeCell ref="AQ86:AQ88"/>
    <mergeCell ref="AQ89:AQ91"/>
    <mergeCell ref="AQ92:AQ94"/>
    <mergeCell ref="AQ95:AQ97"/>
    <mergeCell ref="AQ98:AQ100"/>
    <mergeCell ref="AQ101:AQ103"/>
    <mergeCell ref="AQ104:AQ106"/>
    <mergeCell ref="AQ107:AQ109"/>
    <mergeCell ref="AQ110:AQ112"/>
    <mergeCell ref="AQ113:AQ115"/>
    <mergeCell ref="AQ116:AQ118"/>
    <mergeCell ref="AQ119:AQ121"/>
    <mergeCell ref="AQ122:AQ124"/>
    <mergeCell ref="AQ125:AQ127"/>
    <mergeCell ref="AQ128:AQ130"/>
    <mergeCell ref="AQ131:AQ133"/>
    <mergeCell ref="AQ134:AQ136"/>
    <mergeCell ref="AQ137:AQ139"/>
    <mergeCell ref="AQ140:AQ142"/>
    <mergeCell ref="AQ143:AQ145"/>
    <mergeCell ref="AQ146:AQ148"/>
    <mergeCell ref="AQ149:AQ151"/>
    <mergeCell ref="AQ152:AQ154"/>
    <mergeCell ref="AQ155:AQ157"/>
    <mergeCell ref="AQ158:AQ160"/>
    <mergeCell ref="AQ161:AQ163"/>
    <mergeCell ref="AQ164:AQ166"/>
    <mergeCell ref="AQ167:AQ169"/>
    <mergeCell ref="AQ170:AQ172"/>
    <mergeCell ref="AQ173:AQ175"/>
    <mergeCell ref="AQ176:AQ178"/>
    <mergeCell ref="AQ179:AQ181"/>
    <mergeCell ref="AQ182:AQ184"/>
    <mergeCell ref="AQ185:AQ187"/>
    <mergeCell ref="AQ188:AQ190"/>
    <mergeCell ref="AQ191:AQ193"/>
    <mergeCell ref="AQ194:AQ196"/>
    <mergeCell ref="AQ197:AQ199"/>
    <mergeCell ref="AQ200:AQ202"/>
    <mergeCell ref="AQ203:AQ205"/>
    <mergeCell ref="AQ206:AQ208"/>
    <mergeCell ref="AQ209:AQ211"/>
    <mergeCell ref="AQ212:AQ214"/>
    <mergeCell ref="AQ215:AQ217"/>
    <mergeCell ref="AQ218:AQ220"/>
    <mergeCell ref="AQ221:AQ223"/>
    <mergeCell ref="AQ224:AQ226"/>
    <mergeCell ref="AQ227:AQ229"/>
    <mergeCell ref="AQ230:AQ232"/>
    <mergeCell ref="AQ233:AQ235"/>
    <mergeCell ref="AQ236:AQ238"/>
    <mergeCell ref="AQ239:AQ241"/>
    <mergeCell ref="AQ242:AQ244"/>
  </mergeCells>
  <pageMargins left="0.751388888888889" right="0.751388888888889" top="1" bottom="1" header="0.5" footer="0.5"/>
  <pageSetup paperSize="9" scale="50" fitToHeight="0" orientation="portrait" horizontalDpi="600"/>
  <headerFooter/>
  <rowBreaks count="9" manualBreakCount="9">
    <brk id="64" max="16383" man="1"/>
    <brk id="124" max="16383" man="1"/>
    <brk id="184" max="16383" man="1"/>
    <brk id="244" max="16383" man="1"/>
    <brk id="300" max="16383" man="1"/>
    <brk id="355" max="16383" man="1"/>
    <brk id="411" max="16383" man="1"/>
    <brk id="466" max="16383" man="1"/>
    <brk id="5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简</cp:lastModifiedBy>
  <dcterms:created xsi:type="dcterms:W3CDTF">2025-12-10T06:30:00Z</dcterms:created>
  <dcterms:modified xsi:type="dcterms:W3CDTF">2026-03-26T06:16:48Z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3743C11D564E4A64B2148EAB5ABD0EF3_11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